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7440" firstSheet="1" activeTab="9"/>
  </bookViews>
  <sheets>
    <sheet name="1д 1н" sheetId="2" r:id="rId1"/>
    <sheet name="2д 1н" sheetId="3" r:id="rId2"/>
    <sheet name="3д 1н" sheetId="4" r:id="rId3"/>
    <sheet name="4д 1н" sheetId="5" r:id="rId4"/>
    <sheet name="5д 1н" sheetId="6" r:id="rId5"/>
    <sheet name="6д 2н" sheetId="7" r:id="rId6"/>
    <sheet name="7д 2н" sheetId="8" r:id="rId7"/>
    <sheet name="8д 2н" sheetId="9" r:id="rId8"/>
    <sheet name="9д 2н" sheetId="10" r:id="rId9"/>
    <sheet name="10 д 2н" sheetId="11" r:id="rId10"/>
  </sheets>
  <definedNames>
    <definedName name="_xlnm.Print_Area" localSheetId="0">'1д 1н'!$A$2:$E$39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8"/>
  <c r="E33" i="10"/>
  <c r="E36" i="9"/>
  <c r="E33" i="8"/>
  <c r="E34" i="6"/>
  <c r="E34" i="5"/>
  <c r="E35" i="4"/>
  <c r="E35" i="2"/>
  <c r="E34" i="11"/>
  <c r="E28"/>
  <c r="E15"/>
  <c r="E26" i="10"/>
  <c r="E12"/>
  <c r="E15" s="1"/>
  <c r="E28" i="9"/>
  <c r="E15"/>
  <c r="E15" i="8"/>
  <c r="E29" i="7"/>
  <c r="E11"/>
  <c r="E15" s="1"/>
  <c r="E27" i="6"/>
  <c r="E15"/>
  <c r="E26" i="5"/>
  <c r="E27"/>
  <c r="E15"/>
  <c r="E23" i="4"/>
  <c r="E28" s="1"/>
  <c r="E33" i="3"/>
  <c r="E26"/>
  <c r="E11"/>
  <c r="E15" s="1"/>
  <c r="E15" i="2"/>
  <c r="D15" l="1"/>
  <c r="C15" i="3"/>
  <c r="C15" i="9"/>
  <c r="D27" i="8" l="1"/>
  <c r="C34" i="11" l="1"/>
  <c r="C33" i="10"/>
  <c r="C34" i="6" l="1"/>
  <c r="C34" i="5" l="1"/>
  <c r="C35" i="4"/>
  <c r="D33" i="3"/>
  <c r="D35" i="2"/>
</calcChain>
</file>

<file path=xl/sharedStrings.xml><?xml version="1.0" encoding="utf-8"?>
<sst xmlns="http://schemas.openxmlformats.org/spreadsheetml/2006/main" count="497" uniqueCount="115">
  <si>
    <t>Утверждено</t>
  </si>
  <si>
    <t>Согласовано</t>
  </si>
  <si>
    <t>Директор ООО "ВитаЛайн"</t>
  </si>
  <si>
    <t>Директор________________</t>
  </si>
  <si>
    <t>_____________Н.Н.Клоков</t>
  </si>
  <si>
    <t>________________________</t>
  </si>
  <si>
    <t>ЕЖЕДНЕВНОЕ МЕНЮ ЗАВТРАК</t>
  </si>
  <si>
    <t>№п/п</t>
  </si>
  <si>
    <t>Наименование блюда</t>
  </si>
  <si>
    <t>1-4 классы</t>
  </si>
  <si>
    <t>Масса порции</t>
  </si>
  <si>
    <t>Энергетическая ценность (ккал)</t>
  </si>
  <si>
    <t>ИТОГО:</t>
  </si>
  <si>
    <t>ЕЖЕДНЕВНОЕ МЕНЮ ОБЕД</t>
  </si>
  <si>
    <t>ЕЖЕДНЕВНОЕ МЕНЮ ПОЛДНИК</t>
  </si>
  <si>
    <t>Заведующий производства (старший повар)</t>
  </si>
  <si>
    <t>Блины с молоком сгущенным</t>
  </si>
  <si>
    <t>Сдоба обыкновенная</t>
  </si>
  <si>
    <t>_______________</t>
  </si>
  <si>
    <t>Яблоки, запеченные с творогом</t>
  </si>
  <si>
    <t>Булочка молочная</t>
  </si>
  <si>
    <t>150/30</t>
  </si>
  <si>
    <t>200</t>
  </si>
  <si>
    <t>80</t>
  </si>
  <si>
    <t>20</t>
  </si>
  <si>
    <t>Бутерброд горячий с сыром 30/30/5</t>
  </si>
  <si>
    <t>Бутерброд горячий с сыром 25/20/5</t>
  </si>
  <si>
    <t>50</t>
  </si>
  <si>
    <t>"___"______________202_ г</t>
  </si>
  <si>
    <t>Чай с молоком</t>
  </si>
  <si>
    <t>Кондитерское изделие /не кремовое/</t>
  </si>
  <si>
    <t>Кофейный напиток с молоком</t>
  </si>
  <si>
    <t>Компот из свежих плодов /1 вариант/</t>
  </si>
  <si>
    <t>Сок фруктовый виноградный</t>
  </si>
  <si>
    <t>Чай с сахаром</t>
  </si>
  <si>
    <t>Бутерброд с котлетой</t>
  </si>
  <si>
    <t>Чай с лимоном</t>
  </si>
  <si>
    <t>Кондитерские изделия / не кремовые/</t>
  </si>
  <si>
    <t>Компот из смеси сухофруктов</t>
  </si>
  <si>
    <t>Кисель из яблок сушеных</t>
  </si>
  <si>
    <t>КАША ВЯЗКАЯ МОЛОЧНАЯ ГРЕЧНЕВАЯ</t>
  </si>
  <si>
    <t>СЫР (ПОРЦИЯМИ)</t>
  </si>
  <si>
    <t xml:space="preserve">ЧАЙ С МОЛОКОМ </t>
  </si>
  <si>
    <t>ФРУКТЫ СВЕЖИЕ/ЯБЛОКО/</t>
  </si>
  <si>
    <t>ХЛЕБ ПШЕНИЧНЫЙ</t>
  </si>
  <si>
    <t>ХЛЕБ РЖАНОЙ</t>
  </si>
  <si>
    <t>Итого за прием пищи:</t>
  </si>
  <si>
    <t>ИКРА КАБАЧКОВАЯ</t>
  </si>
  <si>
    <t>БОРЩ С КАПУСТОЙ И КАРТОФЕЛЕМ</t>
  </si>
  <si>
    <t>КАША РАССЫПЧАТАЯ ПЕРЛОВАЯ</t>
  </si>
  <si>
    <t>СОК ФРУКТОВЫЙ/ВИШНЕВЫЙ/</t>
  </si>
  <si>
    <t>Чай с САХАРОМ</t>
  </si>
  <si>
    <t>САЛАТ ИЗ СОЛЕНИЙ</t>
  </si>
  <si>
    <t>КАША РИСОВАЯ РАССЫПЧАТАЯ</t>
  </si>
  <si>
    <t>КОФЕЙНЫЙ НАПИТОК С МОЛОКОМ</t>
  </si>
  <si>
    <t>САЛАТ ИЗ СВЕКЛЫ ОТВАРНОЙ С РАСТ МАСЛОМ</t>
  </si>
  <si>
    <t xml:space="preserve">СУП КАРТОФЕЛЬНЫЙ С БОБОВЫМИ </t>
  </si>
  <si>
    <t>СОК ФРУКТОВЫЙ/ЯБЛОЧНЫЙ/</t>
  </si>
  <si>
    <t>МОЛОКО 2,5% ПРОМ ПРОИЗВОДСТВА</t>
  </si>
  <si>
    <t>САЛАТ ИЗ МОРКОВИ С ИЗЮМОМ</t>
  </si>
  <si>
    <t>СОК ФРУКТОВЫЙ/ВИНОГРАДНЫЙ/</t>
  </si>
  <si>
    <t>САЛАТ ИЗ КАПУСТЫ Б/К С ЗЕЛ ГОРОШКОМ</t>
  </si>
  <si>
    <t xml:space="preserve">СУП КАРТОФЕЛЬНЫЙ С КЛЕЦКАМИ </t>
  </si>
  <si>
    <t>КАША ПШЕНИЧНАЯ РАССЫПЧАТАЯ</t>
  </si>
  <si>
    <t>КИСЛОМОЛОЧНЫЙ НАПИТОК /КЕФИР/</t>
  </si>
  <si>
    <t>ФРУКТЫ СВЕЖИЕ/МАНДАРИН/</t>
  </si>
  <si>
    <t>САЛАТ ИЗ КВАШЕНОЙ КАПУСТЫ</t>
  </si>
  <si>
    <t>ИКРА СВЕКОЛЬНАЯ</t>
  </si>
  <si>
    <t>РАССОЛЬНИК ЛЕНИНГРАДСКИЙ</t>
  </si>
  <si>
    <t>МАКАРОННЫЕ ИЗДЕЛИЯ ОТВАРНЫЕ</t>
  </si>
  <si>
    <t>ОВОЩИ НАТУРАЛЬНЫЕ СОЛЕНЫЕ/ПОМИДОРЫ /</t>
  </si>
  <si>
    <t>КОНДИТЕРСКОЕ ИЗДЕЛИЕ /НЕ КРЕМОВОЕ/</t>
  </si>
  <si>
    <t>КИСЛОМОЛОЧНЫЙ НАПИТОК/СНЕЖОК/</t>
  </si>
  <si>
    <t>СУП ИЗ ОВОЩЕЙ</t>
  </si>
  <si>
    <t>ЧАЙ С САХАРОМ</t>
  </si>
  <si>
    <t>САЛАТ ИЗ СВЕКЛЫ С КУРАГОЙ И ИЗЮМОМ</t>
  </si>
  <si>
    <t>ФРУКТЫ СВЕЖИЕ/МАНДАРИНЫ/</t>
  </si>
  <si>
    <t>САЛАТ ИЗ СОЛЕНЫХ ОГУРЦОВ С ЛУКОМ</t>
  </si>
  <si>
    <t>БОРЩ С ФАСОЛЬЮ И КАРТОФЕЛЕМ</t>
  </si>
  <si>
    <t>КАКАО С МОЛОКОМ</t>
  </si>
  <si>
    <t>СУП КАРТОФЕЛЬНЫЙ С МАКАРОННЫМИ ИЗДЕЛИЯМИ</t>
  </si>
  <si>
    <t>ЧАЙ С ЛИМОНОМ</t>
  </si>
  <si>
    <t>МЮСЛИ /ХЛОПЬЯ КУКУРУЗНЫЕ ИЛИ ПШЕНИЧНЫЕ/ С МОЛОКОМ</t>
  </si>
  <si>
    <t>КОНДИТЕРСКИЕ ИЗДЕЛИЯ /НЕ КРЕМОВЫЕ/</t>
  </si>
  <si>
    <t>САЛАТ ИЗ БЕЛОКОЧАННОЙ КАПУСТЫ С ЯБЛОКАМИ</t>
  </si>
  <si>
    <t>ОВОЩИ НАТУРАЛЬНЫЕ СОЛЕНЫЕ/ОГУРЦЫ /</t>
  </si>
  <si>
    <t>КИСЕЛЬ ИЗ КУРАГИ</t>
  </si>
  <si>
    <t>"___"______________2023 г</t>
  </si>
  <si>
    <t>ОВОЩИ НАТУРАЛЬНЫЕ СОЛЕНЫЕ /ОГУРЦЫ/</t>
  </si>
  <si>
    <t>КАША ГРЕЧНЕВАЯ РАССЫПЧАТАЯ</t>
  </si>
  <si>
    <t>КИСЕЛЬ ИЗ ЯБЛОК</t>
  </si>
  <si>
    <t>САЛАТ ИЗ МОРКОВИ С КУКУРУЗОЙ КОНС</t>
  </si>
  <si>
    <t>ЩИ ИЗ СВЕЖЕЙ КАПУСТЫ</t>
  </si>
  <si>
    <t>Бутерброды с КУРИНОЙ  котлетой</t>
  </si>
  <si>
    <t>КАША ВЯЗКАЯ НА МОЛОКЕ ИЗ ХЛОПЬЕВ ОВСЯНЫХ ГЕРКУЛЕС</t>
  </si>
  <si>
    <t>БЛИНЧИКИ С ТВОРОГОМ/ МОЛ СГУЩ 100 /20</t>
  </si>
  <si>
    <t>БЛИНЫ С ПОВИДЛОМ</t>
  </si>
  <si>
    <t>65</t>
  </si>
  <si>
    <t>КАША РАССЫПЧАТАЯ ПШЕНИЧНАЯ</t>
  </si>
  <si>
    <t>Цена розничная</t>
  </si>
  <si>
    <t>ТЕФТЕЛИ МЯСНЫЕ/СОУС ТОМАТНЫЙ С ОВОЩАМИ  90/50</t>
  </si>
  <si>
    <t>КОТЛЕТА КУРИНАЯ/СОУС ТОМАТНЫЙ С ОВОЩАМИ 90/50</t>
  </si>
  <si>
    <t>ПЕРЕЦ ФАРШИРОВАННЫЙ/СОУС ТОМАТНЫЙ С ОВОЩАМИ 150/50</t>
  </si>
  <si>
    <t>КОТЛЕТА РЫБНАЯ/СОУС ТОМАТНЫЙ С ОВОЩАМИ 90/50</t>
  </si>
  <si>
    <t>ГОЛУБЦЫ /СОУС ТОМАТНЫЙ С ОВОЩАМИ 150/50</t>
  </si>
  <si>
    <t>ГОЛУБЦЫ МЯСНЫЕ/СОУС ТОМАТНЫЙ 100/50</t>
  </si>
  <si>
    <t>КОТЛЕТА ИЗ ИНДЕЙКИ /СОУС ТОМАТНЫЙ 90/50</t>
  </si>
  <si>
    <t>ВАРЕНИКИ С КАРТОФЕЛЕМ/ МАСЛО СЛИВОЧНОЕ 150/10</t>
  </si>
  <si>
    <t>ПЕРЕЦ ФАРШИРОВАННЫЙ/СОУС ТОМАТНЫЙ  150/50</t>
  </si>
  <si>
    <t>ТЕФТЕЛИ МЯСНЫЕ/СОУС ТОМАТНЫЙ С ОВОЩАМИ 90/50</t>
  </si>
  <si>
    <t>ГРЕЧАНИКИ С МЯСНЫМ ФАРШЕМ/СОУС ТОМАТНЫЙ 90/50</t>
  </si>
  <si>
    <t>КОТЛЕТА КУРИНАЯ/СОУС ТОМАТНЫЙ С ОВОЩАМИ 90-/50</t>
  </si>
  <si>
    <t>СОК ФРУКТОВЫЙ ВИНОГРАДНЫЙ</t>
  </si>
  <si>
    <t>КИСЛОМОЛОЧНЫЙ НАПИТОК (КЕФИР)</t>
  </si>
  <si>
    <t>120/30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</si>
</sst>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</font>
    <font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</font>
    <font>
      <sz val="18"/>
      <color theme="1"/>
      <name val="&quot;Times New Roman&quot;"/>
    </font>
    <font>
      <b/>
      <sz val="18"/>
      <color theme="1"/>
      <name val="&quot;Times New Roman&quot;"/>
    </font>
    <font>
      <sz val="14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b/>
      <sz val="18"/>
      <color theme="1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 applyFont="1" applyAlignment="1"/>
    <xf numFmtId="0" fontId="4" fillId="2" borderId="1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/>
    <xf numFmtId="0" fontId="8" fillId="0" borderId="7" xfId="0" applyFont="1" applyBorder="1" applyAlignment="1"/>
    <xf numFmtId="0" fontId="9" fillId="0" borderId="7" xfId="0" applyFont="1" applyBorder="1" applyAlignment="1"/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/>
    <xf numFmtId="49" fontId="8" fillId="2" borderId="4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8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3" fillId="2" borderId="7" xfId="0" applyFont="1" applyFill="1" applyBorder="1"/>
    <xf numFmtId="0" fontId="2" fillId="2" borderId="7" xfId="0" applyFont="1" applyFill="1" applyBorder="1" applyAlignment="1">
      <alignment horizontal="right"/>
    </xf>
    <xf numFmtId="0" fontId="8" fillId="2" borderId="7" xfId="0" applyFont="1" applyFill="1" applyBorder="1"/>
    <xf numFmtId="0" fontId="7" fillId="2" borderId="7" xfId="0" applyFont="1" applyFill="1" applyBorder="1"/>
    <xf numFmtId="0" fontId="9" fillId="2" borderId="7" xfId="0" applyFont="1" applyFill="1" applyBorder="1"/>
    <xf numFmtId="0" fontId="4" fillId="2" borderId="7" xfId="0" applyFont="1" applyFill="1" applyBorder="1"/>
    <xf numFmtId="0" fontId="10" fillId="0" borderId="10" xfId="0" applyFont="1" applyBorder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0" xfId="0" applyFont="1" applyAlignment="1"/>
    <xf numFmtId="0" fontId="8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wrapText="1"/>
    </xf>
    <xf numFmtId="0" fontId="13" fillId="3" borderId="13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NumberFormat="1" applyFont="1" applyFill="1" applyBorder="1" applyAlignment="1">
      <alignment horizontal="center" wrapText="1"/>
    </xf>
    <xf numFmtId="0" fontId="8" fillId="2" borderId="4" xfId="0" applyFont="1" applyFill="1" applyBorder="1"/>
    <xf numFmtId="0" fontId="13" fillId="3" borderId="1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/>
    </xf>
    <xf numFmtId="0" fontId="0" fillId="0" borderId="0" xfId="0" applyFont="1" applyAlignment="1"/>
    <xf numFmtId="0" fontId="15" fillId="3" borderId="18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19" xfId="0" applyNumberFormat="1" applyFont="1" applyFill="1" applyBorder="1" applyAlignment="1">
      <alignment horizontal="center" vertical="center" wrapText="1"/>
    </xf>
    <xf numFmtId="4" fontId="16" fillId="3" borderId="19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20" xfId="0" applyNumberFormat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7" fillId="3" borderId="21" xfId="0" applyNumberFormat="1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0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15" xfId="0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horizontal="center" vertical="center" wrapText="1"/>
    </xf>
    <xf numFmtId="0" fontId="15" fillId="3" borderId="9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8" fillId="2" borderId="7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1" xfId="0" applyNumberFormat="1" applyFont="1" applyFill="1" applyBorder="1" applyAlignment="1">
      <alignment horizontal="center" vertical="center" wrapText="1"/>
    </xf>
    <xf numFmtId="4" fontId="16" fillId="3" borderId="21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5" fillId="2" borderId="2" xfId="0" applyFont="1" applyFill="1" applyBorder="1"/>
    <xf numFmtId="0" fontId="18" fillId="0" borderId="10" xfId="0" applyFont="1" applyBorder="1" applyAlignment="1"/>
    <xf numFmtId="0" fontId="5" fillId="2" borderId="14" xfId="0" applyFont="1" applyFill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0" fontId="12" fillId="2" borderId="15" xfId="0" applyFont="1" applyFill="1" applyBorder="1" applyAlignment="1">
      <alignment wrapText="1"/>
    </xf>
    <xf numFmtId="0" fontId="12" fillId="2" borderId="15" xfId="0" applyFont="1" applyFill="1" applyBorder="1" applyAlignment="1">
      <alignment horizontal="center" wrapText="1"/>
    </xf>
    <xf numFmtId="0" fontId="12" fillId="2" borderId="2" xfId="0" applyFont="1" applyFill="1" applyBorder="1"/>
    <xf numFmtId="0" fontId="20" fillId="3" borderId="20" xfId="0" applyFont="1" applyFill="1" applyBorder="1" applyAlignment="1">
      <alignment horizontal="left" vertical="center" wrapText="1"/>
    </xf>
    <xf numFmtId="0" fontId="20" fillId="3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0" fontId="12" fillId="2" borderId="15" xfId="0" applyFont="1" applyFill="1" applyBorder="1"/>
    <xf numFmtId="0" fontId="22" fillId="2" borderId="15" xfId="0" applyFont="1" applyFill="1" applyBorder="1"/>
    <xf numFmtId="0" fontId="16" fillId="3" borderId="15" xfId="0" applyFont="1" applyFill="1" applyBorder="1" applyAlignment="1">
      <alignment horizontal="left" vertical="center" wrapText="1"/>
    </xf>
    <xf numFmtId="0" fontId="16" fillId="3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0" fontId="22" fillId="2" borderId="2" xfId="0" applyFont="1" applyFill="1" applyBorder="1"/>
    <xf numFmtId="0" fontId="2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3" borderId="15" xfId="0" applyFont="1" applyFill="1" applyBorder="1" applyAlignment="1">
      <alignment horizontal="left" vertical="center" wrapText="1"/>
    </xf>
    <xf numFmtId="0" fontId="20" fillId="3" borderId="15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/>
    <xf numFmtId="0" fontId="5" fillId="2" borderId="25" xfId="0" applyFont="1" applyFill="1" applyBorder="1"/>
    <xf numFmtId="0" fontId="16" fillId="3" borderId="15" xfId="0" applyFont="1" applyFill="1" applyBorder="1" applyAlignment="1">
      <alignment horizontal="center" vertical="center" wrapText="1"/>
    </xf>
    <xf numFmtId="4" fontId="16" fillId="3" borderId="1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left" wrapText="1"/>
    </xf>
    <xf numFmtId="0" fontId="15" fillId="3" borderId="2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2" fontId="22" fillId="2" borderId="2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left" wrapText="1"/>
    </xf>
    <xf numFmtId="0" fontId="15" fillId="3" borderId="2" xfId="0" applyNumberFormat="1" applyFont="1" applyFill="1" applyBorder="1" applyAlignment="1">
      <alignment horizontal="center" wrapText="1"/>
    </xf>
    <xf numFmtId="0" fontId="15" fillId="3" borderId="20" xfId="0" applyFont="1" applyFill="1" applyBorder="1" applyAlignment="1">
      <alignment horizontal="center" vertical="center" wrapText="1"/>
    </xf>
    <xf numFmtId="0" fontId="12" fillId="2" borderId="3" xfId="0" applyFont="1" applyFill="1" applyBorder="1"/>
    <xf numFmtId="0" fontId="15" fillId="3" borderId="24" xfId="0" applyFont="1" applyFill="1" applyBorder="1" applyAlignment="1">
      <alignment horizontal="left" vertical="center" wrapText="1"/>
    </xf>
    <xf numFmtId="0" fontId="15" fillId="3" borderId="2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right"/>
    </xf>
    <xf numFmtId="0" fontId="25" fillId="0" borderId="10" xfId="0" applyFont="1" applyBorder="1" applyAlignment="1"/>
    <xf numFmtId="0" fontId="12" fillId="0" borderId="6" xfId="0" applyFont="1" applyBorder="1" applyAlignment="1">
      <alignment horizontal="center" wrapText="1"/>
    </xf>
    <xf numFmtId="0" fontId="15" fillId="3" borderId="18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15" fillId="3" borderId="15" xfId="0" applyFont="1" applyFill="1" applyBorder="1" applyAlignment="1">
      <alignment horizontal="left" wrapText="1"/>
    </xf>
    <xf numFmtId="0" fontId="15" fillId="3" borderId="15" xfId="0" applyNumberFormat="1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left" wrapText="1"/>
    </xf>
    <xf numFmtId="0" fontId="16" fillId="3" borderId="21" xfId="0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2" borderId="12" xfId="0" applyFont="1" applyFill="1" applyBorder="1" applyAlignment="1">
      <alignment horizontal="center" vertical="center" wrapText="1"/>
    </xf>
    <xf numFmtId="4" fontId="26" fillId="3" borderId="15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>
      <alignment horizontal="center" vertical="center" wrapText="1"/>
    </xf>
    <xf numFmtId="4" fontId="22" fillId="3" borderId="20" xfId="0" applyNumberFormat="1" applyFont="1" applyFill="1" applyBorder="1" applyAlignment="1">
      <alignment horizontal="center" vertical="center" wrapText="1"/>
    </xf>
    <xf numFmtId="4" fontId="22" fillId="3" borderId="15" xfId="0" applyNumberFormat="1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6" fillId="3" borderId="26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4" fontId="16" fillId="3" borderId="18" xfId="0" applyNumberFormat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4" fontId="29" fillId="3" borderId="15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wrapText="1"/>
    </xf>
    <xf numFmtId="4" fontId="15" fillId="3" borderId="25" xfId="0" applyNumberFormat="1" applyFont="1" applyFill="1" applyBorder="1" applyAlignment="1">
      <alignment horizontal="center" vertical="center" wrapText="1"/>
    </xf>
    <xf numFmtId="2" fontId="22" fillId="2" borderId="10" xfId="0" applyNumberFormat="1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4" fontId="22" fillId="3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wrapText="1"/>
    </xf>
    <xf numFmtId="2" fontId="22" fillId="2" borderId="4" xfId="0" applyNumberFormat="1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wrapText="1"/>
    </xf>
    <xf numFmtId="4" fontId="12" fillId="3" borderId="20" xfId="0" applyNumberFormat="1" applyFont="1" applyFill="1" applyBorder="1" applyAlignment="1">
      <alignment horizontal="center" vertical="center" wrapText="1"/>
    </xf>
    <xf numFmtId="4" fontId="16" fillId="3" borderId="20" xfId="0" applyNumberFormat="1" applyFont="1" applyFill="1" applyBorder="1" applyAlignment="1">
      <alignment horizontal="center" vertical="center" wrapText="1"/>
    </xf>
    <xf numFmtId="4" fontId="30" fillId="3" borderId="20" xfId="0" applyNumberFormat="1" applyFont="1" applyFill="1" applyBorder="1" applyAlignment="1">
      <alignment horizontal="center" vertical="center" wrapText="1"/>
    </xf>
    <xf numFmtId="4" fontId="30" fillId="3" borderId="15" xfId="0" applyNumberFormat="1" applyFont="1" applyFill="1" applyBorder="1" applyAlignment="1">
      <alignment horizontal="center" vertical="center" wrapText="1"/>
    </xf>
    <xf numFmtId="4" fontId="30" fillId="3" borderId="2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22" fillId="2" borderId="1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/>
    </xf>
    <xf numFmtId="4" fontId="31" fillId="3" borderId="2" xfId="0" applyNumberFormat="1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center" vertical="center" wrapText="1"/>
    </xf>
    <xf numFmtId="4" fontId="22" fillId="3" borderId="21" xfId="0" applyNumberFormat="1" applyFont="1" applyFill="1" applyBorder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>
      <alignment horizontal="center" vertical="center" wrapText="1"/>
    </xf>
    <xf numFmtId="4" fontId="31" fillId="3" borderId="15" xfId="0" applyNumberFormat="1" applyFont="1" applyFill="1" applyBorder="1" applyAlignment="1">
      <alignment horizontal="center" vertical="center" wrapText="1"/>
    </xf>
    <xf numFmtId="4" fontId="31" fillId="3" borderId="4" xfId="0" applyNumberFormat="1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left" vertical="center" wrapText="1"/>
    </xf>
    <xf numFmtId="164" fontId="35" fillId="0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36" fillId="3" borderId="15" xfId="0" applyFont="1" applyFill="1" applyBorder="1" applyAlignment="1">
      <alignment horizontal="left" vertical="center" wrapText="1"/>
    </xf>
    <xf numFmtId="2" fontId="22" fillId="3" borderId="2" xfId="0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0" fontId="6" fillId="0" borderId="5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8" fillId="0" borderId="3" xfId="0" applyFont="1" applyBorder="1" applyAlignment="1">
      <alignment horizontal="center"/>
    </xf>
    <xf numFmtId="0" fontId="6" fillId="0" borderId="10" xfId="0" applyFont="1" applyBorder="1"/>
    <xf numFmtId="0" fontId="8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13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0" borderId="7" xfId="0" applyFont="1" applyBorder="1"/>
    <xf numFmtId="0" fontId="5" fillId="2" borderId="4" xfId="0" applyFont="1" applyFill="1" applyBorder="1" applyAlignment="1">
      <alignment horizontal="center" wrapText="1"/>
    </xf>
    <xf numFmtId="0" fontId="6" fillId="0" borderId="9" xfId="0" applyFont="1" applyBorder="1"/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6" xfId="0" applyFont="1" applyBorder="1"/>
    <xf numFmtId="0" fontId="5" fillId="2" borderId="11" xfId="0" applyFont="1" applyFill="1" applyBorder="1" applyAlignment="1">
      <alignment horizontal="center"/>
    </xf>
    <xf numFmtId="0" fontId="6" fillId="0" borderId="11" xfId="0" applyFont="1" applyBorder="1"/>
    <xf numFmtId="0" fontId="8" fillId="2" borderId="12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17" xfId="0" applyFont="1" applyBorder="1"/>
    <xf numFmtId="0" fontId="2" fillId="2" borderId="7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26" fillId="3" borderId="18" xfId="0" applyNumberFormat="1" applyFont="1" applyFill="1" applyBorder="1" applyAlignment="1">
      <alignment horizontal="center" vertical="center" wrapText="1"/>
    </xf>
    <xf numFmtId="4" fontId="26" fillId="3" borderId="2" xfId="0" applyNumberFormat="1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view="pageBreakPreview" zoomScale="60" workbookViewId="0">
      <selection activeCell="B48" sqref="B48"/>
    </sheetView>
  </sheetViews>
  <sheetFormatPr defaultColWidth="14.42578125" defaultRowHeight="15" customHeight="1"/>
  <cols>
    <col min="1" max="1" width="9.85546875" style="15" customWidth="1"/>
    <col min="2" max="2" width="99.140625" style="15" customWidth="1"/>
    <col min="3" max="3" width="23.140625" style="15" customWidth="1"/>
    <col min="4" max="4" width="28.42578125" style="15" customWidth="1"/>
    <col min="5" max="5" width="12.5703125" style="138" customWidth="1"/>
  </cols>
  <sheetData>
    <row r="1" spans="1:5" ht="26.25" customHeight="1">
      <c r="A1" s="17" t="s">
        <v>0</v>
      </c>
      <c r="B1" s="18"/>
      <c r="C1" s="17"/>
      <c r="D1" s="19" t="s">
        <v>1</v>
      </c>
      <c r="E1" s="134"/>
    </row>
    <row r="2" spans="1:5" ht="26.25" customHeight="1">
      <c r="A2" s="17" t="s">
        <v>2</v>
      </c>
      <c r="B2" s="18"/>
      <c r="C2" s="17"/>
      <c r="D2" s="19" t="s">
        <v>3</v>
      </c>
      <c r="E2" s="134"/>
    </row>
    <row r="3" spans="1:5" ht="26.25" customHeight="1">
      <c r="A3" s="17" t="s">
        <v>4</v>
      </c>
      <c r="B3" s="18"/>
      <c r="C3" s="17"/>
      <c r="D3" s="19" t="s">
        <v>5</v>
      </c>
      <c r="E3" s="134"/>
    </row>
    <row r="4" spans="1:5" ht="26.25" customHeight="1">
      <c r="A4" s="17" t="s">
        <v>28</v>
      </c>
      <c r="B4" s="18"/>
      <c r="C4" s="17"/>
      <c r="D4" s="19" t="s">
        <v>28</v>
      </c>
      <c r="E4" s="134"/>
    </row>
    <row r="5" spans="1:5" ht="26.25" customHeight="1">
      <c r="A5" s="17"/>
      <c r="B5" s="17"/>
      <c r="C5" s="17"/>
      <c r="D5" s="17"/>
      <c r="E5" s="134"/>
    </row>
    <row r="6" spans="1:5" ht="26.25" customHeight="1">
      <c r="A6" s="205" t="s">
        <v>6</v>
      </c>
      <c r="B6" s="206"/>
      <c r="C6" s="206"/>
      <c r="D6" s="206"/>
      <c r="E6" s="135"/>
    </row>
    <row r="7" spans="1:5" ht="26.25" customHeight="1">
      <c r="A7" s="203" t="s">
        <v>7</v>
      </c>
      <c r="B7" s="204" t="s">
        <v>8</v>
      </c>
      <c r="C7" s="207" t="s">
        <v>9</v>
      </c>
      <c r="D7" s="208"/>
      <c r="E7" s="191" t="s">
        <v>99</v>
      </c>
    </row>
    <row r="8" spans="1:5" ht="47.25" thickBot="1">
      <c r="A8" s="199"/>
      <c r="B8" s="199"/>
      <c r="C8" s="11" t="s">
        <v>10</v>
      </c>
      <c r="D8" s="127" t="s">
        <v>11</v>
      </c>
      <c r="E8" s="192"/>
    </row>
    <row r="9" spans="1:5" s="81" customFormat="1" ht="18.75">
      <c r="A9" s="78">
        <v>1</v>
      </c>
      <c r="B9" s="31" t="s">
        <v>40</v>
      </c>
      <c r="C9" s="42">
        <v>160</v>
      </c>
      <c r="D9" s="178">
        <v>150</v>
      </c>
      <c r="E9" s="140">
        <v>32.75</v>
      </c>
    </row>
    <row r="10" spans="1:5" s="81" customFormat="1" ht="24" customHeight="1">
      <c r="A10" s="78">
        <v>2</v>
      </c>
      <c r="B10" s="43" t="s">
        <v>41</v>
      </c>
      <c r="C10" s="44">
        <v>20</v>
      </c>
      <c r="D10" s="178">
        <v>72.8</v>
      </c>
      <c r="E10" s="140">
        <v>20</v>
      </c>
    </row>
    <row r="11" spans="1:5" s="81" customFormat="1" ht="26.25" customHeight="1">
      <c r="A11" s="78">
        <v>3</v>
      </c>
      <c r="B11" s="43" t="s">
        <v>42</v>
      </c>
      <c r="C11" s="46">
        <v>200</v>
      </c>
      <c r="D11" s="178">
        <v>67.3</v>
      </c>
      <c r="E11" s="140">
        <v>10</v>
      </c>
    </row>
    <row r="12" spans="1:5" s="81" customFormat="1" ht="26.25" customHeight="1">
      <c r="A12" s="78">
        <v>4</v>
      </c>
      <c r="B12" s="43" t="s">
        <v>43</v>
      </c>
      <c r="C12" s="44">
        <v>100</v>
      </c>
      <c r="D12" s="178">
        <v>47</v>
      </c>
      <c r="E12" s="140">
        <v>10</v>
      </c>
    </row>
    <row r="13" spans="1:5" s="81" customFormat="1" ht="24.75" customHeight="1">
      <c r="A13" s="78">
        <v>5</v>
      </c>
      <c r="B13" s="43" t="s">
        <v>44</v>
      </c>
      <c r="C13" s="44">
        <v>30</v>
      </c>
      <c r="D13" s="178">
        <v>71</v>
      </c>
      <c r="E13" s="140">
        <v>3</v>
      </c>
    </row>
    <row r="14" spans="1:5" s="81" customFormat="1" ht="24.75" customHeight="1">
      <c r="A14" s="78">
        <v>6</v>
      </c>
      <c r="B14" s="43" t="s">
        <v>45</v>
      </c>
      <c r="C14" s="44">
        <v>20</v>
      </c>
      <c r="D14" s="178">
        <v>46</v>
      </c>
      <c r="E14" s="140">
        <v>3</v>
      </c>
    </row>
    <row r="15" spans="1:5" s="81" customFormat="1" ht="26.25" customHeight="1" thickBot="1">
      <c r="A15" s="78"/>
      <c r="B15" s="47" t="s">
        <v>46</v>
      </c>
      <c r="C15" s="48">
        <v>530</v>
      </c>
      <c r="D15" s="139">
        <f t="shared" ref="D15:E15" si="0">SUM(D9:D14)</f>
        <v>454.1</v>
      </c>
      <c r="E15" s="97">
        <f t="shared" si="0"/>
        <v>78.75</v>
      </c>
    </row>
    <row r="16" spans="1:5" ht="26.25" customHeight="1">
      <c r="A16" s="20"/>
      <c r="B16" s="20"/>
      <c r="C16" s="21"/>
      <c r="D16" s="20"/>
      <c r="E16" s="135"/>
    </row>
    <row r="17" spans="1:5" ht="26.25" customHeight="1">
      <c r="A17" s="205" t="s">
        <v>13</v>
      </c>
      <c r="B17" s="206"/>
      <c r="C17" s="206"/>
      <c r="D17" s="206"/>
      <c r="E17" s="135"/>
    </row>
    <row r="18" spans="1:5" ht="26.25" customHeight="1">
      <c r="A18" s="203" t="s">
        <v>7</v>
      </c>
      <c r="B18" s="204" t="s">
        <v>8</v>
      </c>
      <c r="C18" s="194" t="s">
        <v>9</v>
      </c>
      <c r="D18" s="195"/>
      <c r="E18" s="191" t="s">
        <v>99</v>
      </c>
    </row>
    <row r="19" spans="1:5" ht="47.25" thickBot="1">
      <c r="A19" s="199"/>
      <c r="B19" s="199"/>
      <c r="C19" s="5" t="s">
        <v>10</v>
      </c>
      <c r="D19" s="11" t="s">
        <v>11</v>
      </c>
      <c r="E19" s="193"/>
    </row>
    <row r="20" spans="1:5" ht="23.25">
      <c r="A20" s="3">
        <v>1</v>
      </c>
      <c r="B20" s="50" t="s">
        <v>47</v>
      </c>
      <c r="C20" s="51">
        <v>60</v>
      </c>
      <c r="D20" s="178">
        <v>71.400000000000006</v>
      </c>
      <c r="E20" s="133">
        <v>10</v>
      </c>
    </row>
    <row r="21" spans="1:5" ht="27" customHeight="1">
      <c r="A21" s="3">
        <v>2</v>
      </c>
      <c r="B21" s="37" t="s">
        <v>48</v>
      </c>
      <c r="C21" s="39">
        <v>200</v>
      </c>
      <c r="D21" s="178">
        <v>83</v>
      </c>
      <c r="E21" s="133">
        <v>20</v>
      </c>
    </row>
    <row r="22" spans="1:5" ht="27" customHeight="1">
      <c r="A22" s="3">
        <v>3</v>
      </c>
      <c r="B22" s="37" t="s">
        <v>49</v>
      </c>
      <c r="C22" s="39">
        <v>150</v>
      </c>
      <c r="D22" s="178">
        <v>223.8</v>
      </c>
      <c r="E22" s="133">
        <v>20</v>
      </c>
    </row>
    <row r="23" spans="1:5" ht="27" customHeight="1">
      <c r="A23" s="3">
        <v>4</v>
      </c>
      <c r="B23" s="4" t="s">
        <v>100</v>
      </c>
      <c r="C23" s="38">
        <v>140</v>
      </c>
      <c r="D23" s="178">
        <v>64.7</v>
      </c>
      <c r="E23" s="133">
        <v>47.89</v>
      </c>
    </row>
    <row r="24" spans="1:5" ht="26.25" customHeight="1">
      <c r="A24" s="3">
        <v>5</v>
      </c>
      <c r="B24" s="37" t="s">
        <v>50</v>
      </c>
      <c r="C24" s="39">
        <v>200</v>
      </c>
      <c r="D24" s="178">
        <v>102</v>
      </c>
      <c r="E24" s="133">
        <v>10</v>
      </c>
    </row>
    <row r="25" spans="1:5" ht="30" customHeight="1">
      <c r="A25" s="3">
        <v>6</v>
      </c>
      <c r="B25" s="37" t="s">
        <v>44</v>
      </c>
      <c r="C25" s="39">
        <v>50</v>
      </c>
      <c r="D25" s="178">
        <v>71</v>
      </c>
      <c r="E25" s="133">
        <v>5</v>
      </c>
    </row>
    <row r="26" spans="1:5" ht="30" customHeight="1">
      <c r="A26" s="3">
        <v>7</v>
      </c>
      <c r="B26" s="37" t="s">
        <v>45</v>
      </c>
      <c r="C26" s="39">
        <v>20</v>
      </c>
      <c r="D26" s="178">
        <v>40.799999999999997</v>
      </c>
      <c r="E26" s="133">
        <v>3</v>
      </c>
    </row>
    <row r="27" spans="1:5" ht="26.25" customHeight="1" thickBot="1">
      <c r="A27" s="3"/>
      <c r="B27" s="52" t="s">
        <v>46</v>
      </c>
      <c r="C27" s="53">
        <v>800</v>
      </c>
      <c r="D27" s="179">
        <v>656.8</v>
      </c>
      <c r="E27" s="141">
        <v>115.89</v>
      </c>
    </row>
    <row r="28" spans="1:5" ht="26.25" customHeight="1">
      <c r="A28" s="22"/>
      <c r="B28" s="22"/>
      <c r="C28" s="22"/>
      <c r="D28" s="22"/>
      <c r="E28" s="135"/>
    </row>
    <row r="29" spans="1:5" ht="26.25" customHeight="1">
      <c r="A29" s="196" t="s">
        <v>14</v>
      </c>
      <c r="B29" s="197"/>
      <c r="C29" s="197"/>
      <c r="D29" s="197"/>
      <c r="E29" s="197"/>
    </row>
    <row r="30" spans="1:5" ht="26.25" customHeight="1">
      <c r="A30" s="198" t="s">
        <v>7</v>
      </c>
      <c r="B30" s="200" t="s">
        <v>8</v>
      </c>
      <c r="C30" s="201" t="s">
        <v>9</v>
      </c>
      <c r="D30" s="202"/>
      <c r="E30" s="191" t="s">
        <v>99</v>
      </c>
    </row>
    <row r="31" spans="1:5" ht="46.5">
      <c r="A31" s="199"/>
      <c r="B31" s="199"/>
      <c r="C31" s="6" t="s">
        <v>10</v>
      </c>
      <c r="D31" s="6" t="s">
        <v>11</v>
      </c>
      <c r="E31" s="193"/>
    </row>
    <row r="32" spans="1:5" ht="26.25" customHeight="1">
      <c r="A32" s="3">
        <v>1</v>
      </c>
      <c r="B32" s="4" t="s">
        <v>26</v>
      </c>
      <c r="C32" s="14" t="s">
        <v>27</v>
      </c>
      <c r="D32" s="142">
        <v>155.80000000000001</v>
      </c>
      <c r="E32" s="146">
        <v>19.72</v>
      </c>
    </row>
    <row r="33" spans="1:5" ht="23.25">
      <c r="A33" s="3">
        <v>2</v>
      </c>
      <c r="B33" s="32" t="s">
        <v>51</v>
      </c>
      <c r="C33" s="33">
        <v>200</v>
      </c>
      <c r="D33" s="143">
        <v>39.9</v>
      </c>
      <c r="E33" s="146">
        <v>10</v>
      </c>
    </row>
    <row r="34" spans="1:5" ht="23.25">
      <c r="A34" s="3">
        <v>50</v>
      </c>
      <c r="B34" s="34" t="s">
        <v>30</v>
      </c>
      <c r="C34" s="35">
        <v>50</v>
      </c>
      <c r="D34" s="144">
        <v>208.5</v>
      </c>
      <c r="E34" s="146">
        <v>20</v>
      </c>
    </row>
    <row r="35" spans="1:5" s="71" customFormat="1" ht="23.25" thickBot="1">
      <c r="A35" s="72"/>
      <c r="B35" s="52" t="s">
        <v>46</v>
      </c>
      <c r="C35" s="28">
        <v>300</v>
      </c>
      <c r="D35" s="145">
        <f t="shared" ref="D35:E35" si="1">SUM(D32:D34)</f>
        <v>404.20000000000005</v>
      </c>
      <c r="E35" s="145">
        <f t="shared" si="1"/>
        <v>49.72</v>
      </c>
    </row>
    <row r="36" spans="1:5" ht="23.25">
      <c r="A36" s="13"/>
      <c r="B36" s="13"/>
      <c r="C36" s="13"/>
      <c r="D36" s="13"/>
      <c r="E36" s="136"/>
    </row>
    <row r="37" spans="1:5" ht="23.25">
      <c r="A37" s="13"/>
      <c r="B37" s="13"/>
      <c r="C37" s="13"/>
      <c r="D37" s="13"/>
      <c r="E37" s="136"/>
    </row>
    <row r="38" spans="1:5" ht="23.25">
      <c r="A38" s="13"/>
      <c r="B38" s="8" t="s">
        <v>15</v>
      </c>
      <c r="C38" s="9"/>
      <c r="D38" s="13"/>
      <c r="E38" s="137"/>
    </row>
    <row r="39" spans="1:5">
      <c r="A39" s="23"/>
      <c r="B39" s="23"/>
      <c r="C39" s="23"/>
      <c r="D39" s="23"/>
      <c r="E39" s="134"/>
    </row>
  </sheetData>
  <mergeCells count="15">
    <mergeCell ref="A6:D6"/>
    <mergeCell ref="A7:A8"/>
    <mergeCell ref="B7:B8"/>
    <mergeCell ref="C7:D7"/>
    <mergeCell ref="A17:D17"/>
    <mergeCell ref="E7:E8"/>
    <mergeCell ref="E18:E19"/>
    <mergeCell ref="E30:E31"/>
    <mergeCell ref="C18:D18"/>
    <mergeCell ref="A29:E29"/>
    <mergeCell ref="A30:A31"/>
    <mergeCell ref="B30:B31"/>
    <mergeCell ref="C30:D30"/>
    <mergeCell ref="A18:A19"/>
    <mergeCell ref="B18:B19"/>
  </mergeCells>
  <pageMargins left="0.70866141732283472" right="0.70866141732283472" top="0.74803149606299213" bottom="0.74803149606299213" header="0" footer="0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topLeftCell="A28" zoomScaleSheetLayoutView="100" workbookViewId="0">
      <selection activeCell="D24" sqref="D24"/>
    </sheetView>
  </sheetViews>
  <sheetFormatPr defaultColWidth="14.42578125" defaultRowHeight="15" customHeight="1"/>
  <cols>
    <col min="1" max="1" width="9.85546875" style="15" customWidth="1"/>
    <col min="2" max="2" width="58.85546875" style="15" customWidth="1"/>
    <col min="3" max="3" width="23.140625" style="15" customWidth="1"/>
    <col min="4" max="4" width="28.42578125" style="188" customWidth="1"/>
    <col min="5" max="5" width="12.5703125" customWidth="1"/>
  </cols>
  <sheetData>
    <row r="1" spans="1:5" ht="26.25" customHeight="1">
      <c r="A1" s="17" t="s">
        <v>0</v>
      </c>
      <c r="B1" s="18"/>
      <c r="C1" s="17"/>
      <c r="D1" s="176" t="s">
        <v>1</v>
      </c>
      <c r="E1" s="1"/>
    </row>
    <row r="2" spans="1:5" ht="26.25" customHeight="1">
      <c r="A2" s="17" t="s">
        <v>2</v>
      </c>
      <c r="B2" s="18"/>
      <c r="C2" s="17"/>
      <c r="D2" s="176" t="s">
        <v>3</v>
      </c>
      <c r="E2" s="1"/>
    </row>
    <row r="3" spans="1:5" ht="26.25" customHeight="1">
      <c r="A3" s="17" t="s">
        <v>4</v>
      </c>
      <c r="B3" s="18"/>
      <c r="C3" s="17"/>
      <c r="D3" s="176" t="s">
        <v>5</v>
      </c>
      <c r="E3" s="1"/>
    </row>
    <row r="4" spans="1:5" ht="26.25" customHeight="1">
      <c r="A4" s="17" t="s">
        <v>87</v>
      </c>
      <c r="B4" s="18"/>
      <c r="C4" s="218" t="s">
        <v>87</v>
      </c>
      <c r="D4" s="206"/>
      <c r="E4" s="1"/>
    </row>
    <row r="5" spans="1:5" ht="26.25" customHeight="1">
      <c r="A5" s="17"/>
      <c r="B5" s="17"/>
      <c r="C5" s="17"/>
      <c r="D5" s="17"/>
      <c r="E5" s="1"/>
    </row>
    <row r="6" spans="1:5" ht="26.25" customHeight="1">
      <c r="A6" s="205" t="s">
        <v>6</v>
      </c>
      <c r="B6" s="206"/>
      <c r="C6" s="206"/>
      <c r="D6" s="206"/>
      <c r="E6" s="2"/>
    </row>
    <row r="7" spans="1:5" ht="26.25" customHeight="1">
      <c r="A7" s="203" t="s">
        <v>7</v>
      </c>
      <c r="B7" s="215" t="s">
        <v>8</v>
      </c>
      <c r="C7" s="207" t="s">
        <v>9</v>
      </c>
      <c r="D7" s="202"/>
      <c r="E7" s="191" t="s">
        <v>99</v>
      </c>
    </row>
    <row r="8" spans="1:5" ht="47.25" thickBot="1">
      <c r="A8" s="199"/>
      <c r="B8" s="216"/>
      <c r="C8" s="11" t="s">
        <v>10</v>
      </c>
      <c r="D8" s="11" t="s">
        <v>11</v>
      </c>
      <c r="E8" s="192"/>
    </row>
    <row r="9" spans="1:5" ht="37.5">
      <c r="A9" s="3">
        <v>1</v>
      </c>
      <c r="B9" s="58" t="s">
        <v>75</v>
      </c>
      <c r="C9" s="59">
        <v>80</v>
      </c>
      <c r="D9" s="178">
        <v>82.5</v>
      </c>
      <c r="E9" s="162">
        <v>10</v>
      </c>
    </row>
    <row r="10" spans="1:5" ht="23.25">
      <c r="A10" s="3">
        <v>2</v>
      </c>
      <c r="B10" s="60" t="s">
        <v>69</v>
      </c>
      <c r="C10" s="61">
        <v>150</v>
      </c>
      <c r="D10" s="178">
        <v>204.3</v>
      </c>
      <c r="E10" s="148">
        <v>12</v>
      </c>
    </row>
    <row r="11" spans="1:5" ht="45" customHeight="1">
      <c r="A11" s="3">
        <v>3</v>
      </c>
      <c r="B11" s="60" t="s">
        <v>110</v>
      </c>
      <c r="C11" s="61">
        <v>140</v>
      </c>
      <c r="D11" s="178">
        <v>56</v>
      </c>
      <c r="E11" s="97">
        <v>48</v>
      </c>
    </row>
    <row r="12" spans="1:5" ht="24" customHeight="1">
      <c r="A12" s="3">
        <v>4</v>
      </c>
      <c r="B12" s="60" t="s">
        <v>60</v>
      </c>
      <c r="C12" s="65">
        <v>180</v>
      </c>
      <c r="D12" s="178">
        <v>135.80000000000001</v>
      </c>
      <c r="E12" s="97">
        <v>10</v>
      </c>
    </row>
    <row r="13" spans="1:5" ht="26.25" customHeight="1">
      <c r="A13" s="3">
        <v>5</v>
      </c>
      <c r="B13" s="60" t="s">
        <v>44</v>
      </c>
      <c r="C13" s="61">
        <v>20</v>
      </c>
      <c r="D13" s="178">
        <v>47.4</v>
      </c>
      <c r="E13" s="97">
        <v>2</v>
      </c>
    </row>
    <row r="14" spans="1:5" ht="26.25" customHeight="1">
      <c r="A14" s="3">
        <v>6</v>
      </c>
      <c r="B14" s="60" t="s">
        <v>45</v>
      </c>
      <c r="C14" s="61">
        <v>20</v>
      </c>
      <c r="D14" s="178">
        <v>40.799999999999997</v>
      </c>
      <c r="E14" s="97">
        <v>3</v>
      </c>
    </row>
    <row r="15" spans="1:5" s="71" customFormat="1" ht="26.25" customHeight="1" thickBot="1">
      <c r="A15" s="72">
        <v>7</v>
      </c>
      <c r="B15" s="68" t="s">
        <v>46</v>
      </c>
      <c r="C15" s="69">
        <v>590</v>
      </c>
      <c r="D15" s="178">
        <v>566.79999999999995</v>
      </c>
      <c r="E15" s="70">
        <f>SUM(E9:E14)</f>
        <v>85</v>
      </c>
    </row>
    <row r="16" spans="1:5" ht="26.25" customHeight="1">
      <c r="A16" s="20"/>
      <c r="B16" s="20"/>
      <c r="C16" s="20"/>
      <c r="D16" s="20"/>
      <c r="E16" s="2"/>
    </row>
    <row r="17" spans="1:5" ht="26.25" customHeight="1">
      <c r="A17" s="205" t="s">
        <v>13</v>
      </c>
      <c r="B17" s="206"/>
      <c r="C17" s="206"/>
      <c r="D17" s="206"/>
      <c r="E17" s="2"/>
    </row>
    <row r="18" spans="1:5" ht="26.25" customHeight="1">
      <c r="A18" s="203" t="s">
        <v>7</v>
      </c>
      <c r="B18" s="215" t="s">
        <v>8</v>
      </c>
      <c r="C18" s="207" t="s">
        <v>9</v>
      </c>
      <c r="D18" s="202"/>
      <c r="E18" s="191" t="s">
        <v>99</v>
      </c>
    </row>
    <row r="19" spans="1:5" ht="47.25" thickBot="1">
      <c r="A19" s="199"/>
      <c r="B19" s="216"/>
      <c r="C19" s="11" t="s">
        <v>10</v>
      </c>
      <c r="D19" s="11" t="s">
        <v>11</v>
      </c>
      <c r="E19" s="192"/>
    </row>
    <row r="20" spans="1:5" ht="37.5">
      <c r="A20" s="3">
        <v>1</v>
      </c>
      <c r="B20" s="60" t="s">
        <v>85</v>
      </c>
      <c r="C20" s="66">
        <v>60</v>
      </c>
      <c r="D20" s="178">
        <v>7.8</v>
      </c>
      <c r="E20" s="97">
        <v>10</v>
      </c>
    </row>
    <row r="21" spans="1:5" ht="23.25">
      <c r="A21" s="3">
        <v>2</v>
      </c>
      <c r="B21" s="60" t="s">
        <v>48</v>
      </c>
      <c r="C21" s="61">
        <v>200</v>
      </c>
      <c r="D21" s="178">
        <v>83.1</v>
      </c>
      <c r="E21" s="97">
        <v>20</v>
      </c>
    </row>
    <row r="22" spans="1:5" ht="23.25">
      <c r="A22" s="3">
        <v>3</v>
      </c>
      <c r="B22" s="60" t="s">
        <v>98</v>
      </c>
      <c r="C22" s="61">
        <v>150</v>
      </c>
      <c r="D22" s="178">
        <v>228.1</v>
      </c>
      <c r="E22" s="148">
        <v>12</v>
      </c>
    </row>
    <row r="23" spans="1:5" ht="37.5">
      <c r="A23" s="3">
        <v>4</v>
      </c>
      <c r="B23" s="55" t="s">
        <v>111</v>
      </c>
      <c r="C23" s="46">
        <v>140</v>
      </c>
      <c r="D23" s="178">
        <v>69.099999999999994</v>
      </c>
      <c r="E23" s="165">
        <v>37</v>
      </c>
    </row>
    <row r="24" spans="1:5" ht="30" customHeight="1">
      <c r="A24" s="3">
        <v>5</v>
      </c>
      <c r="B24" s="60" t="s">
        <v>86</v>
      </c>
      <c r="C24" s="61">
        <v>200</v>
      </c>
      <c r="D24" s="178">
        <v>104.7</v>
      </c>
      <c r="E24" s="97">
        <v>10</v>
      </c>
    </row>
    <row r="25" spans="1:5" ht="26.25" customHeight="1">
      <c r="A25" s="3">
        <v>6</v>
      </c>
      <c r="B25" s="60" t="s">
        <v>43</v>
      </c>
      <c r="C25" s="61">
        <v>100</v>
      </c>
      <c r="D25" s="178">
        <v>56.4</v>
      </c>
      <c r="E25" s="97">
        <v>10</v>
      </c>
    </row>
    <row r="26" spans="1:5" ht="26.25" customHeight="1">
      <c r="A26" s="3">
        <v>7</v>
      </c>
      <c r="B26" s="60" t="s">
        <v>44</v>
      </c>
      <c r="C26" s="61">
        <v>50</v>
      </c>
      <c r="D26" s="178">
        <v>118.4</v>
      </c>
      <c r="E26" s="164">
        <v>5</v>
      </c>
    </row>
    <row r="27" spans="1:5" ht="26.25" customHeight="1">
      <c r="A27" s="3">
        <v>8</v>
      </c>
      <c r="B27" s="60" t="s">
        <v>45</v>
      </c>
      <c r="C27" s="61">
        <v>30</v>
      </c>
      <c r="D27" s="178">
        <v>61.2</v>
      </c>
      <c r="E27" s="164">
        <v>4.5</v>
      </c>
    </row>
    <row r="28" spans="1:5" s="71" customFormat="1" ht="26.25" customHeight="1" thickBot="1">
      <c r="A28" s="67"/>
      <c r="B28" s="68" t="s">
        <v>46</v>
      </c>
      <c r="C28" s="69">
        <v>930</v>
      </c>
      <c r="D28" s="178">
        <v>728.9</v>
      </c>
      <c r="E28" s="70">
        <f>SUM(E20:E27)</f>
        <v>108.5</v>
      </c>
    </row>
    <row r="29" spans="1:5" ht="26.25" customHeight="1">
      <c r="A29" s="205" t="s">
        <v>14</v>
      </c>
      <c r="B29" s="206"/>
      <c r="C29" s="206"/>
      <c r="D29" s="206"/>
      <c r="E29" s="7"/>
    </row>
    <row r="30" spans="1:5" ht="26.25" customHeight="1">
      <c r="A30" s="203" t="s">
        <v>7</v>
      </c>
      <c r="B30" s="215" t="s">
        <v>8</v>
      </c>
      <c r="C30" s="207" t="s">
        <v>9</v>
      </c>
      <c r="D30" s="202"/>
      <c r="E30" s="191" t="s">
        <v>99</v>
      </c>
    </row>
    <row r="31" spans="1:5" ht="46.5">
      <c r="A31" s="199"/>
      <c r="B31" s="217"/>
      <c r="C31" s="25" t="s">
        <v>10</v>
      </c>
      <c r="D31" s="175" t="s">
        <v>11</v>
      </c>
      <c r="E31" s="192"/>
    </row>
    <row r="32" spans="1:5" ht="23.25">
      <c r="A32" s="40">
        <v>1</v>
      </c>
      <c r="B32" s="76" t="s">
        <v>20</v>
      </c>
      <c r="C32" s="77">
        <v>100</v>
      </c>
      <c r="D32" s="178">
        <v>285.2</v>
      </c>
      <c r="E32" s="173">
        <v>39.72</v>
      </c>
    </row>
    <row r="33" spans="1:5" ht="23.25">
      <c r="A33" s="40">
        <v>2</v>
      </c>
      <c r="B33" s="60" t="s">
        <v>34</v>
      </c>
      <c r="C33" s="61">
        <v>200</v>
      </c>
      <c r="D33" s="178">
        <v>39.700000000000003</v>
      </c>
      <c r="E33" s="173">
        <v>10</v>
      </c>
    </row>
    <row r="34" spans="1:5" s="71" customFormat="1" ht="24" thickBot="1">
      <c r="A34" s="73"/>
      <c r="B34" s="68" t="s">
        <v>46</v>
      </c>
      <c r="C34" s="74">
        <f t="shared" ref="C34:E34" si="0">SUM(C32:C33)</f>
        <v>300</v>
      </c>
      <c r="D34" s="181">
        <v>324.8</v>
      </c>
      <c r="E34" s="75">
        <f t="shared" si="0"/>
        <v>49.72</v>
      </c>
    </row>
    <row r="35" spans="1:5" ht="23.25">
      <c r="A35" s="13"/>
      <c r="B35" s="13"/>
      <c r="C35" s="13"/>
      <c r="D35" s="13"/>
      <c r="E35" s="7"/>
    </row>
    <row r="36" spans="1:5" ht="23.25">
      <c r="A36" s="13"/>
      <c r="B36" s="13"/>
      <c r="C36" s="13"/>
      <c r="D36" s="13"/>
      <c r="E36" s="7"/>
    </row>
    <row r="37" spans="1:5" ht="23.25">
      <c r="A37" s="13"/>
      <c r="B37" s="12" t="s">
        <v>15</v>
      </c>
      <c r="C37" s="13"/>
      <c r="D37" s="13"/>
      <c r="E37" s="7"/>
    </row>
    <row r="38" spans="1:5" ht="23.25">
      <c r="A38" s="13"/>
      <c r="B38" s="13"/>
      <c r="C38" s="13"/>
      <c r="D38" s="13"/>
      <c r="E38" s="7"/>
    </row>
    <row r="39" spans="1:5" ht="23.25">
      <c r="A39" s="13"/>
      <c r="B39" s="13"/>
      <c r="C39" s="13"/>
      <c r="D39" s="13"/>
      <c r="E39" s="7"/>
    </row>
    <row r="40" spans="1:5" ht="23.25">
      <c r="A40" s="13"/>
      <c r="B40" s="13"/>
      <c r="C40" s="13"/>
      <c r="D40" s="13"/>
      <c r="E40" s="7"/>
    </row>
  </sheetData>
  <mergeCells count="16">
    <mergeCell ref="C4:D4"/>
    <mergeCell ref="A6:D6"/>
    <mergeCell ref="A7:A8"/>
    <mergeCell ref="B7:B8"/>
    <mergeCell ref="C7:D7"/>
    <mergeCell ref="E18:E19"/>
    <mergeCell ref="E7:E8"/>
    <mergeCell ref="E30:E31"/>
    <mergeCell ref="A29:D29"/>
    <mergeCell ref="A30:A31"/>
    <mergeCell ref="B30:B31"/>
    <mergeCell ref="C30:D30"/>
    <mergeCell ref="A17:D17"/>
    <mergeCell ref="A18:A19"/>
    <mergeCell ref="B18:B19"/>
    <mergeCell ref="C18:D18"/>
  </mergeCells>
  <pageMargins left="0.70866141732283472" right="0.70866141732283472" top="0.74803149606299213" bottom="0.74803149606299213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topLeftCell="A22" zoomScale="60" workbookViewId="0">
      <selection activeCell="E20" sqref="E20"/>
    </sheetView>
  </sheetViews>
  <sheetFormatPr defaultColWidth="14.42578125" defaultRowHeight="15" customHeight="1"/>
  <cols>
    <col min="1" max="1" width="9.85546875" style="15" customWidth="1"/>
    <col min="2" max="2" width="85.140625" style="15" customWidth="1"/>
    <col min="3" max="3" width="19.42578125" style="15" customWidth="1"/>
    <col min="4" max="4" width="23.7109375" style="15" customWidth="1"/>
    <col min="5" max="5" width="12.5703125" style="171" customWidth="1"/>
  </cols>
  <sheetData>
    <row r="1" spans="1:5" ht="26.25" customHeight="1">
      <c r="A1" s="17" t="s">
        <v>0</v>
      </c>
      <c r="B1" s="18"/>
      <c r="C1" s="17"/>
      <c r="D1" s="19" t="s">
        <v>1</v>
      </c>
      <c r="E1" s="166"/>
    </row>
    <row r="2" spans="1:5" ht="26.25" customHeight="1">
      <c r="A2" s="17" t="s">
        <v>2</v>
      </c>
      <c r="B2" s="18"/>
      <c r="C2" s="17"/>
      <c r="D2" s="19" t="s">
        <v>3</v>
      </c>
      <c r="E2" s="166"/>
    </row>
    <row r="3" spans="1:5" ht="26.25" customHeight="1">
      <c r="A3" s="17" t="s">
        <v>4</v>
      </c>
      <c r="B3" s="18"/>
      <c r="C3" s="17"/>
      <c r="D3" s="19" t="s">
        <v>5</v>
      </c>
      <c r="E3" s="166"/>
    </row>
    <row r="4" spans="1:5" ht="26.25" customHeight="1">
      <c r="A4" s="17" t="s">
        <v>28</v>
      </c>
      <c r="B4" s="18"/>
      <c r="C4" s="17"/>
      <c r="D4" s="19" t="s">
        <v>28</v>
      </c>
      <c r="E4" s="166"/>
    </row>
    <row r="5" spans="1:5" ht="26.25" customHeight="1">
      <c r="A5" s="17"/>
      <c r="B5" s="17"/>
      <c r="C5" s="17"/>
      <c r="D5" s="17"/>
      <c r="E5" s="166"/>
    </row>
    <row r="6" spans="1:5" ht="26.25" customHeight="1">
      <c r="A6" s="205" t="s">
        <v>6</v>
      </c>
      <c r="B6" s="206"/>
      <c r="C6" s="206"/>
      <c r="D6" s="206"/>
      <c r="E6" s="167"/>
    </row>
    <row r="7" spans="1:5" ht="26.25" customHeight="1">
      <c r="A7" s="203" t="s">
        <v>7</v>
      </c>
      <c r="B7" s="204" t="s">
        <v>8</v>
      </c>
      <c r="C7" s="194" t="s">
        <v>9</v>
      </c>
      <c r="D7" s="195"/>
      <c r="E7" s="191" t="s">
        <v>99</v>
      </c>
    </row>
    <row r="8" spans="1:5" ht="69.75">
      <c r="A8" s="212"/>
      <c r="B8" s="212"/>
      <c r="C8" s="26" t="s">
        <v>10</v>
      </c>
      <c r="D8" s="25" t="s">
        <v>11</v>
      </c>
      <c r="E8" s="209"/>
    </row>
    <row r="9" spans="1:5" ht="18.75">
      <c r="A9" s="82">
        <v>1</v>
      </c>
      <c r="B9" s="60" t="s">
        <v>52</v>
      </c>
      <c r="C9" s="65">
        <v>60</v>
      </c>
      <c r="D9" s="178">
        <v>38.200000000000003</v>
      </c>
      <c r="E9" s="149">
        <v>10</v>
      </c>
    </row>
    <row r="10" spans="1:5" ht="18.75">
      <c r="A10" s="82">
        <v>2</v>
      </c>
      <c r="B10" s="60" t="s">
        <v>53</v>
      </c>
      <c r="C10" s="61">
        <v>150</v>
      </c>
      <c r="D10" s="178">
        <v>206</v>
      </c>
      <c r="E10" s="149">
        <v>20</v>
      </c>
    </row>
    <row r="11" spans="1:5" ht="18.75">
      <c r="A11" s="82">
        <v>3</v>
      </c>
      <c r="B11" s="60" t="s">
        <v>101</v>
      </c>
      <c r="C11" s="65">
        <v>140</v>
      </c>
      <c r="D11" s="178">
        <v>69.099999999999994</v>
      </c>
      <c r="E11" s="128">
        <f>35.25+1.75</f>
        <v>37</v>
      </c>
    </row>
    <row r="12" spans="1:5" ht="18.75">
      <c r="A12" s="82">
        <v>4</v>
      </c>
      <c r="B12" s="60" t="s">
        <v>54</v>
      </c>
      <c r="C12" s="61">
        <v>200</v>
      </c>
      <c r="D12" s="178">
        <v>142.19999999999999</v>
      </c>
      <c r="E12" s="149">
        <v>10</v>
      </c>
    </row>
    <row r="13" spans="1:5" ht="26.25" customHeight="1">
      <c r="A13" s="82">
        <v>5</v>
      </c>
      <c r="B13" s="60" t="s">
        <v>44</v>
      </c>
      <c r="C13" s="61">
        <v>20</v>
      </c>
      <c r="D13" s="178">
        <v>47.4</v>
      </c>
      <c r="E13" s="149">
        <v>2</v>
      </c>
    </row>
    <row r="14" spans="1:5" ht="24.75" customHeight="1">
      <c r="A14" s="82">
        <v>6</v>
      </c>
      <c r="B14" s="60" t="s">
        <v>45</v>
      </c>
      <c r="C14" s="61">
        <v>20</v>
      </c>
      <c r="D14" s="64">
        <v>40.799999999999997</v>
      </c>
      <c r="E14" s="149">
        <v>3</v>
      </c>
    </row>
    <row r="15" spans="1:5" ht="26.25" customHeight="1">
      <c r="A15" s="82"/>
      <c r="B15" s="84" t="s">
        <v>46</v>
      </c>
      <c r="C15" s="85">
        <f>SUM(C9:C14)</f>
        <v>590</v>
      </c>
      <c r="D15" s="181">
        <v>543.70000000000005</v>
      </c>
      <c r="E15" s="97">
        <f>SUM(E9:E14)</f>
        <v>82</v>
      </c>
    </row>
    <row r="16" spans="1:5" ht="26.25" customHeight="1">
      <c r="A16" s="205" t="s">
        <v>13</v>
      </c>
      <c r="B16" s="206"/>
      <c r="C16" s="206"/>
      <c r="D16" s="206"/>
      <c r="E16" s="167"/>
    </row>
    <row r="17" spans="1:5" ht="26.25" customHeight="1">
      <c r="A17" s="203" t="s">
        <v>7</v>
      </c>
      <c r="B17" s="204" t="s">
        <v>8</v>
      </c>
      <c r="C17" s="207" t="s">
        <v>9</v>
      </c>
      <c r="D17" s="202"/>
      <c r="E17" s="191" t="s">
        <v>99</v>
      </c>
    </row>
    <row r="18" spans="1:5" ht="70.5" thickBot="1">
      <c r="A18" s="199"/>
      <c r="B18" s="199"/>
      <c r="C18" s="11" t="s">
        <v>10</v>
      </c>
      <c r="D18" s="16" t="s">
        <v>11</v>
      </c>
      <c r="E18" s="209"/>
    </row>
    <row r="19" spans="1:5" ht="18.75">
      <c r="A19" s="78">
        <v>1</v>
      </c>
      <c r="B19" s="54" t="s">
        <v>55</v>
      </c>
      <c r="C19" s="42">
        <v>60</v>
      </c>
      <c r="D19" s="178">
        <v>51.3</v>
      </c>
      <c r="E19" s="147">
        <v>10</v>
      </c>
    </row>
    <row r="20" spans="1:5" ht="18.75">
      <c r="A20" s="78">
        <v>2</v>
      </c>
      <c r="B20" s="55" t="s">
        <v>56</v>
      </c>
      <c r="C20" s="44">
        <v>200</v>
      </c>
      <c r="D20" s="178">
        <v>113.3</v>
      </c>
      <c r="E20" s="148">
        <v>20</v>
      </c>
    </row>
    <row r="21" spans="1:5" ht="41.25" customHeight="1">
      <c r="A21" s="78">
        <v>3</v>
      </c>
      <c r="B21" s="55" t="s">
        <v>102</v>
      </c>
      <c r="C21" s="46">
        <v>200</v>
      </c>
      <c r="D21" s="178">
        <v>79.2</v>
      </c>
      <c r="E21" s="148">
        <v>49</v>
      </c>
    </row>
    <row r="22" spans="1:5" ht="30" customHeight="1">
      <c r="A22" s="78">
        <v>4</v>
      </c>
      <c r="B22" s="55" t="s">
        <v>57</v>
      </c>
      <c r="C22" s="44">
        <v>200</v>
      </c>
      <c r="D22" s="178">
        <v>83.4</v>
      </c>
      <c r="E22" s="148">
        <v>10</v>
      </c>
    </row>
    <row r="23" spans="1:5" ht="26.25" customHeight="1">
      <c r="A23" s="78">
        <v>5</v>
      </c>
      <c r="B23" s="55" t="s">
        <v>58</v>
      </c>
      <c r="C23" s="44">
        <v>200</v>
      </c>
      <c r="D23" s="178">
        <v>110.5</v>
      </c>
      <c r="E23" s="148">
        <v>25</v>
      </c>
    </row>
    <row r="24" spans="1:5" ht="26.25" customHeight="1">
      <c r="A24" s="78">
        <v>6</v>
      </c>
      <c r="B24" s="55" t="s">
        <v>44</v>
      </c>
      <c r="C24" s="44">
        <v>30</v>
      </c>
      <c r="D24" s="178">
        <v>71</v>
      </c>
      <c r="E24" s="148">
        <v>3</v>
      </c>
    </row>
    <row r="25" spans="1:5" ht="26.25" customHeight="1">
      <c r="A25" s="78">
        <v>7</v>
      </c>
      <c r="B25" s="55" t="s">
        <v>45</v>
      </c>
      <c r="C25" s="44">
        <v>20</v>
      </c>
      <c r="D25" s="178">
        <v>40.799999999999997</v>
      </c>
      <c r="E25" s="148">
        <v>3</v>
      </c>
    </row>
    <row r="26" spans="1:5" ht="26.25" customHeight="1" thickBot="1">
      <c r="A26" s="78">
        <v>8</v>
      </c>
      <c r="B26" s="57" t="s">
        <v>46</v>
      </c>
      <c r="C26" s="48">
        <v>910</v>
      </c>
      <c r="D26" s="181">
        <v>549.6</v>
      </c>
      <c r="E26" s="49">
        <f>SUM(E19:E25)</f>
        <v>120</v>
      </c>
    </row>
    <row r="27" spans="1:5" ht="26.25" customHeight="1">
      <c r="A27" s="22"/>
      <c r="B27" s="22"/>
      <c r="C27" s="22"/>
      <c r="D27" s="22"/>
      <c r="E27" s="168"/>
    </row>
    <row r="28" spans="1:5" ht="26.25" customHeight="1">
      <c r="A28" s="211" t="s">
        <v>14</v>
      </c>
      <c r="B28" s="197"/>
      <c r="C28" s="197"/>
      <c r="D28" s="197"/>
      <c r="E28" s="167"/>
    </row>
    <row r="29" spans="1:5" ht="15.75">
      <c r="A29" s="203" t="s">
        <v>7</v>
      </c>
      <c r="B29" s="204" t="s">
        <v>8</v>
      </c>
      <c r="C29" s="207" t="s">
        <v>9</v>
      </c>
      <c r="D29" s="208"/>
      <c r="E29" s="191" t="s">
        <v>99</v>
      </c>
    </row>
    <row r="30" spans="1:5" ht="69.75">
      <c r="A30" s="199"/>
      <c r="B30" s="199"/>
      <c r="C30" s="11" t="s">
        <v>10</v>
      </c>
      <c r="D30" s="127" t="s">
        <v>11</v>
      </c>
      <c r="E30" s="210"/>
    </row>
    <row r="31" spans="1:5" ht="23.25">
      <c r="A31" s="78">
        <v>1</v>
      </c>
      <c r="B31" s="31" t="s">
        <v>16</v>
      </c>
      <c r="C31" s="98" t="s">
        <v>21</v>
      </c>
      <c r="D31" s="150">
        <v>127.4</v>
      </c>
      <c r="E31" s="169">
        <v>39.72</v>
      </c>
    </row>
    <row r="32" spans="1:5" ht="23.25">
      <c r="A32" s="78">
        <v>2</v>
      </c>
      <c r="B32" s="55" t="s">
        <v>32</v>
      </c>
      <c r="C32" s="56">
        <v>200</v>
      </c>
      <c r="D32" s="151">
        <v>111.1</v>
      </c>
      <c r="E32" s="169">
        <v>10</v>
      </c>
    </row>
    <row r="33" spans="1:5" s="71" customFormat="1" ht="19.5" thickBot="1">
      <c r="A33" s="87"/>
      <c r="B33" s="57" t="s">
        <v>46</v>
      </c>
      <c r="C33" s="101">
        <v>380</v>
      </c>
      <c r="D33" s="102">
        <f t="shared" ref="D33:E33" si="0">SUM(D31:D32)</f>
        <v>238.5</v>
      </c>
      <c r="E33" s="152">
        <f t="shared" si="0"/>
        <v>49.72</v>
      </c>
    </row>
    <row r="34" spans="1:5" ht="23.25">
      <c r="A34" s="21"/>
      <c r="B34" s="21"/>
      <c r="C34" s="21"/>
      <c r="D34" s="21"/>
      <c r="E34" s="170"/>
    </row>
    <row r="35" spans="1:5" ht="23.25">
      <c r="A35" s="13"/>
      <c r="B35" s="8" t="s">
        <v>15</v>
      </c>
      <c r="C35" s="9"/>
      <c r="D35" s="13"/>
      <c r="E35" s="166"/>
    </row>
    <row r="36" spans="1:5">
      <c r="A36" s="23"/>
      <c r="B36" s="23"/>
      <c r="C36" s="23"/>
      <c r="D36" s="23"/>
      <c r="E36" s="166"/>
    </row>
    <row r="37" spans="1:5">
      <c r="A37" s="23"/>
      <c r="B37" s="23"/>
      <c r="C37" s="23"/>
      <c r="D37" s="23"/>
      <c r="E37" s="166"/>
    </row>
    <row r="38" spans="1:5" ht="15" customHeight="1">
      <c r="A38" s="23"/>
      <c r="B38" s="23"/>
      <c r="C38" s="23"/>
      <c r="D38" s="23"/>
    </row>
  </sheetData>
  <mergeCells count="15">
    <mergeCell ref="A6:D6"/>
    <mergeCell ref="A7:A8"/>
    <mergeCell ref="B7:B8"/>
    <mergeCell ref="C7:D7"/>
    <mergeCell ref="A16:D16"/>
    <mergeCell ref="E7:E8"/>
    <mergeCell ref="E17:E18"/>
    <mergeCell ref="E29:E30"/>
    <mergeCell ref="C17:D17"/>
    <mergeCell ref="A17:A18"/>
    <mergeCell ref="B17:B18"/>
    <mergeCell ref="A28:D28"/>
    <mergeCell ref="A29:A30"/>
    <mergeCell ref="B29:B30"/>
    <mergeCell ref="C29:D29"/>
  </mergeCells>
  <pageMargins left="0.70866141732283472" right="0.70866141732283472" top="0.74803149606299213" bottom="0.74803149606299213" header="0" footer="0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topLeftCell="A10" zoomScale="60" workbookViewId="0">
      <selection activeCell="D27" sqref="D27"/>
    </sheetView>
  </sheetViews>
  <sheetFormatPr defaultColWidth="14.42578125" defaultRowHeight="15" customHeight="1"/>
  <cols>
    <col min="1" max="1" width="4.7109375" style="15" customWidth="1"/>
    <col min="2" max="2" width="81.7109375" style="15" customWidth="1"/>
    <col min="3" max="3" width="23.140625" style="15" customWidth="1"/>
    <col min="4" max="4" width="20.42578125" style="15" customWidth="1"/>
    <col min="5" max="5" width="12.5703125" style="171" customWidth="1"/>
  </cols>
  <sheetData>
    <row r="1" spans="1:5" ht="26.25" customHeight="1">
      <c r="A1" s="17" t="s">
        <v>0</v>
      </c>
      <c r="B1" s="18"/>
      <c r="C1" s="17"/>
      <c r="D1" s="19" t="s">
        <v>1</v>
      </c>
      <c r="E1" s="166"/>
    </row>
    <row r="2" spans="1:5" ht="26.25" customHeight="1">
      <c r="A2" s="17" t="s">
        <v>2</v>
      </c>
      <c r="B2" s="18"/>
      <c r="C2" s="17"/>
      <c r="D2" s="19" t="s">
        <v>3</v>
      </c>
      <c r="E2" s="166"/>
    </row>
    <row r="3" spans="1:5" ht="26.25" customHeight="1">
      <c r="A3" s="17" t="s">
        <v>4</v>
      </c>
      <c r="B3" s="18"/>
      <c r="C3" s="17"/>
      <c r="D3" s="19" t="s">
        <v>5</v>
      </c>
      <c r="E3" s="166"/>
    </row>
    <row r="4" spans="1:5" ht="26.25" customHeight="1">
      <c r="A4" s="17" t="s">
        <v>28</v>
      </c>
      <c r="B4" s="18"/>
      <c r="C4" s="17"/>
      <c r="D4" s="19" t="s">
        <v>28</v>
      </c>
      <c r="E4" s="166"/>
    </row>
    <row r="5" spans="1:5" ht="26.25" customHeight="1">
      <c r="A5" s="17"/>
      <c r="B5" s="17"/>
      <c r="C5" s="17"/>
      <c r="D5" s="17"/>
      <c r="E5" s="166"/>
    </row>
    <row r="6" spans="1:5" ht="26.25" customHeight="1">
      <c r="A6" s="205" t="s">
        <v>6</v>
      </c>
      <c r="B6" s="206"/>
      <c r="C6" s="206"/>
      <c r="D6" s="206"/>
      <c r="E6" s="167"/>
    </row>
    <row r="7" spans="1:5" ht="26.25" customHeight="1">
      <c r="A7" s="203" t="s">
        <v>7</v>
      </c>
      <c r="B7" s="204" t="s">
        <v>8</v>
      </c>
      <c r="C7" s="194" t="s">
        <v>9</v>
      </c>
      <c r="D7" s="195"/>
      <c r="E7" s="191" t="s">
        <v>99</v>
      </c>
    </row>
    <row r="8" spans="1:5" ht="93.75" thickBot="1">
      <c r="A8" s="199"/>
      <c r="B8" s="199"/>
      <c r="C8" s="5" t="s">
        <v>10</v>
      </c>
      <c r="D8" s="11" t="s">
        <v>11</v>
      </c>
      <c r="E8" s="209"/>
    </row>
    <row r="9" spans="1:5" ht="26.25" customHeight="1">
      <c r="A9" s="78">
        <v>1</v>
      </c>
      <c r="B9" s="58" t="s">
        <v>59</v>
      </c>
      <c r="C9" s="59">
        <v>100</v>
      </c>
      <c r="D9" s="180">
        <v>98.6</v>
      </c>
      <c r="E9" s="129">
        <v>12</v>
      </c>
    </row>
    <row r="10" spans="1:5" ht="24" customHeight="1">
      <c r="A10" s="78">
        <v>2</v>
      </c>
      <c r="B10" s="60" t="s">
        <v>94</v>
      </c>
      <c r="C10" s="61">
        <v>150</v>
      </c>
      <c r="D10" s="180">
        <v>193</v>
      </c>
      <c r="E10" s="132">
        <v>35</v>
      </c>
    </row>
    <row r="11" spans="1:5" s="41" customFormat="1" ht="24" customHeight="1">
      <c r="A11" s="78">
        <v>3</v>
      </c>
      <c r="B11" s="60" t="s">
        <v>71</v>
      </c>
      <c r="C11" s="61">
        <v>15</v>
      </c>
      <c r="D11" s="180">
        <v>62.6</v>
      </c>
      <c r="E11" s="130">
        <v>6</v>
      </c>
    </row>
    <row r="12" spans="1:5" s="126" customFormat="1" ht="18.75">
      <c r="A12" s="78">
        <v>5</v>
      </c>
      <c r="B12" s="189" t="s">
        <v>112</v>
      </c>
      <c r="C12" s="61">
        <v>200</v>
      </c>
      <c r="D12" s="180">
        <v>135.80000000000001</v>
      </c>
      <c r="E12" s="132">
        <v>10</v>
      </c>
    </row>
    <row r="13" spans="1:5" ht="26.25" customHeight="1">
      <c r="A13" s="78">
        <v>5</v>
      </c>
      <c r="B13" s="60" t="s">
        <v>44</v>
      </c>
      <c r="C13" s="61">
        <v>20</v>
      </c>
      <c r="D13" s="180">
        <v>47.4</v>
      </c>
      <c r="E13" s="132">
        <v>2</v>
      </c>
    </row>
    <row r="14" spans="1:5" ht="24.75" customHeight="1">
      <c r="A14" s="78">
        <v>6</v>
      </c>
      <c r="B14" s="60" t="s">
        <v>45</v>
      </c>
      <c r="C14" s="61">
        <v>20</v>
      </c>
      <c r="D14" s="180">
        <v>40.799999999999997</v>
      </c>
      <c r="E14" s="132">
        <v>3</v>
      </c>
    </row>
    <row r="15" spans="1:5" s="71" customFormat="1" ht="24.75" customHeight="1" thickBot="1">
      <c r="A15" s="87">
        <v>6</v>
      </c>
      <c r="B15" s="68" t="s">
        <v>46</v>
      </c>
      <c r="C15" s="123">
        <v>505</v>
      </c>
      <c r="D15" s="180">
        <v>578.1</v>
      </c>
      <c r="E15" s="70">
        <v>68</v>
      </c>
    </row>
    <row r="16" spans="1:5" ht="26.25" customHeight="1">
      <c r="A16" s="20"/>
      <c r="B16" s="20"/>
      <c r="C16" s="20"/>
      <c r="D16" s="20"/>
      <c r="E16" s="167"/>
    </row>
    <row r="17" spans="1:5" ht="26.25" customHeight="1">
      <c r="A17" s="205" t="s">
        <v>13</v>
      </c>
      <c r="B17" s="206"/>
      <c r="C17" s="206"/>
      <c r="D17" s="206"/>
      <c r="E17" s="167"/>
    </row>
    <row r="18" spans="1:5" ht="1.5" customHeight="1">
      <c r="A18" s="3"/>
      <c r="B18" s="207" t="s">
        <v>12</v>
      </c>
      <c r="C18" s="202"/>
      <c r="D18" s="10"/>
      <c r="E18" s="167"/>
    </row>
    <row r="19" spans="1:5" ht="26.25" customHeight="1">
      <c r="A19" s="203" t="s">
        <v>7</v>
      </c>
      <c r="B19" s="204" t="s">
        <v>8</v>
      </c>
      <c r="C19" s="207" t="s">
        <v>9</v>
      </c>
      <c r="D19" s="202"/>
      <c r="E19" s="191" t="s">
        <v>99</v>
      </c>
    </row>
    <row r="20" spans="1:5" ht="93.75" thickBot="1">
      <c r="A20" s="199"/>
      <c r="B20" s="199"/>
      <c r="C20" s="11" t="s">
        <v>10</v>
      </c>
      <c r="D20" s="16" t="s">
        <v>11</v>
      </c>
      <c r="E20" s="209"/>
    </row>
    <row r="21" spans="1:5" ht="18.75">
      <c r="A21" s="78">
        <v>1</v>
      </c>
      <c r="B21" s="58" t="s">
        <v>61</v>
      </c>
      <c r="C21" s="59">
        <v>60</v>
      </c>
      <c r="D21" s="180">
        <v>55.5</v>
      </c>
      <c r="E21" s="131">
        <v>10</v>
      </c>
    </row>
    <row r="22" spans="1:5" ht="18.75">
      <c r="A22" s="78">
        <v>2</v>
      </c>
      <c r="B22" s="60" t="s">
        <v>62</v>
      </c>
      <c r="C22" s="62">
        <v>200</v>
      </c>
      <c r="D22" s="180">
        <v>125.1</v>
      </c>
      <c r="E22" s="130">
        <v>20</v>
      </c>
    </row>
    <row r="23" spans="1:5" ht="26.25" customHeight="1">
      <c r="A23" s="78">
        <v>3</v>
      </c>
      <c r="B23" s="60" t="s">
        <v>103</v>
      </c>
      <c r="C23" s="62">
        <v>140</v>
      </c>
      <c r="D23" s="185">
        <v>55.2</v>
      </c>
      <c r="E23" s="130">
        <f>42.68-0.76</f>
        <v>41.92</v>
      </c>
    </row>
    <row r="24" spans="1:5" ht="26.25" customHeight="1">
      <c r="A24" s="78">
        <v>4</v>
      </c>
      <c r="B24" s="60" t="s">
        <v>63</v>
      </c>
      <c r="C24" s="62">
        <v>150</v>
      </c>
      <c r="D24" s="180">
        <v>228.1</v>
      </c>
      <c r="E24" s="130">
        <v>12</v>
      </c>
    </row>
    <row r="25" spans="1:5" s="126" customFormat="1" ht="18.75">
      <c r="A25" s="78">
        <v>5</v>
      </c>
      <c r="B25" s="184" t="s">
        <v>113</v>
      </c>
      <c r="C25" s="62">
        <v>180</v>
      </c>
      <c r="D25" s="182">
        <v>95.4</v>
      </c>
      <c r="E25" s="130">
        <v>10</v>
      </c>
    </row>
    <row r="26" spans="1:5" ht="18.75">
      <c r="A26" s="78">
        <v>6</v>
      </c>
      <c r="B26" s="60" t="s">
        <v>65</v>
      </c>
      <c r="C26" s="63">
        <v>100</v>
      </c>
      <c r="D26" s="183">
        <v>38</v>
      </c>
      <c r="E26" s="155">
        <v>10</v>
      </c>
    </row>
    <row r="27" spans="1:5" ht="26.25" customHeight="1">
      <c r="A27" s="78">
        <v>7</v>
      </c>
      <c r="B27" s="60" t="s">
        <v>44</v>
      </c>
      <c r="C27" s="62">
        <v>60</v>
      </c>
      <c r="D27" s="177">
        <v>142.1</v>
      </c>
      <c r="E27" s="130">
        <v>6</v>
      </c>
    </row>
    <row r="28" spans="1:5" s="71" customFormat="1" ht="24.6" customHeight="1" thickBot="1">
      <c r="A28" s="87">
        <v>8</v>
      </c>
      <c r="B28" s="68" t="s">
        <v>46</v>
      </c>
      <c r="C28" s="125">
        <v>890</v>
      </c>
      <c r="D28" s="180">
        <v>739.5</v>
      </c>
      <c r="E28" s="49">
        <f>SUM(E21:E27)</f>
        <v>109.92</v>
      </c>
    </row>
    <row r="29" spans="1:5" ht="26.25" customHeight="1">
      <c r="A29" s="22"/>
      <c r="B29" s="22"/>
      <c r="C29" s="22"/>
      <c r="D29" s="22"/>
      <c r="E29" s="167"/>
    </row>
    <row r="30" spans="1:5" ht="26.25" customHeight="1">
      <c r="A30" s="211" t="s">
        <v>14</v>
      </c>
      <c r="B30" s="197"/>
      <c r="C30" s="197"/>
      <c r="D30" s="197"/>
      <c r="E30" s="168"/>
    </row>
    <row r="31" spans="1:5" ht="26.25" customHeight="1">
      <c r="A31" s="203" t="s">
        <v>7</v>
      </c>
      <c r="B31" s="204" t="s">
        <v>8</v>
      </c>
      <c r="C31" s="207" t="s">
        <v>9</v>
      </c>
      <c r="D31" s="208"/>
      <c r="E31" s="191" t="s">
        <v>99</v>
      </c>
    </row>
    <row r="32" spans="1:5" ht="93">
      <c r="A32" s="199"/>
      <c r="B32" s="199"/>
      <c r="C32" s="5" t="s">
        <v>10</v>
      </c>
      <c r="D32" s="5" t="s">
        <v>11</v>
      </c>
      <c r="E32" s="210"/>
    </row>
    <row r="33" spans="1:5" ht="26.25" customHeight="1">
      <c r="A33" s="78">
        <v>1</v>
      </c>
      <c r="B33" s="122" t="s">
        <v>93</v>
      </c>
      <c r="C33" s="106">
        <v>100</v>
      </c>
      <c r="D33" s="185">
        <v>173.8</v>
      </c>
      <c r="E33" s="169">
        <v>39.72</v>
      </c>
    </row>
    <row r="34" spans="1:5" ht="26.25" customHeight="1">
      <c r="A34" s="78">
        <v>2</v>
      </c>
      <c r="B34" s="122" t="s">
        <v>29</v>
      </c>
      <c r="C34" s="100">
        <v>200</v>
      </c>
      <c r="D34" s="185">
        <v>67.3</v>
      </c>
      <c r="E34" s="169">
        <v>10</v>
      </c>
    </row>
    <row r="35" spans="1:5" ht="26.25" customHeight="1" thickBot="1">
      <c r="A35" s="78"/>
      <c r="B35" s="68" t="s">
        <v>46</v>
      </c>
      <c r="C35" s="101">
        <f t="shared" ref="C35:E35" si="0">SUM(C33:C34)</f>
        <v>300</v>
      </c>
      <c r="D35" s="180">
        <v>241.1</v>
      </c>
      <c r="E35" s="157">
        <f t="shared" si="0"/>
        <v>49.72</v>
      </c>
    </row>
    <row r="36" spans="1:5" ht="23.25">
      <c r="A36" s="13"/>
      <c r="B36" s="13"/>
      <c r="C36" s="13"/>
      <c r="D36" s="13"/>
      <c r="E36" s="168"/>
    </row>
    <row r="37" spans="1:5" ht="23.25">
      <c r="A37" s="13"/>
      <c r="B37" s="13"/>
      <c r="C37" s="13"/>
      <c r="D37" s="13"/>
      <c r="E37" s="168"/>
    </row>
    <row r="38" spans="1:5" ht="23.25">
      <c r="A38" s="13"/>
      <c r="B38" s="12" t="s">
        <v>15</v>
      </c>
      <c r="C38" s="13"/>
      <c r="D38" s="13"/>
      <c r="E38" s="168"/>
    </row>
    <row r="39" spans="1:5" ht="23.25">
      <c r="A39" s="21"/>
      <c r="B39" s="21"/>
      <c r="C39" s="21"/>
      <c r="D39" s="21"/>
      <c r="E39" s="167"/>
    </row>
    <row r="40" spans="1:5">
      <c r="A40" s="23"/>
      <c r="B40" s="23"/>
      <c r="C40" s="23"/>
      <c r="D40" s="23"/>
      <c r="E40" s="166"/>
    </row>
  </sheetData>
  <mergeCells count="16">
    <mergeCell ref="A6:D6"/>
    <mergeCell ref="A7:A8"/>
    <mergeCell ref="B7:B8"/>
    <mergeCell ref="C7:D7"/>
    <mergeCell ref="A17:D17"/>
    <mergeCell ref="E7:E8"/>
    <mergeCell ref="E19:E20"/>
    <mergeCell ref="E31:E32"/>
    <mergeCell ref="A30:D30"/>
    <mergeCell ref="A31:A32"/>
    <mergeCell ref="B31:B32"/>
    <mergeCell ref="C31:D31"/>
    <mergeCell ref="B18:C18"/>
    <mergeCell ref="A19:A20"/>
    <mergeCell ref="B19:B20"/>
    <mergeCell ref="C19:D19"/>
  </mergeCells>
  <pageMargins left="0.70866141732283472" right="0.70866141732283472" top="0.74803149606299213" bottom="0.74803149606299213" header="0" footer="0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topLeftCell="A7" zoomScale="60" workbookViewId="0">
      <selection activeCell="F21" sqref="F21"/>
    </sheetView>
  </sheetViews>
  <sheetFormatPr defaultColWidth="14.42578125" defaultRowHeight="15" customHeight="1"/>
  <cols>
    <col min="1" max="1" width="5.7109375" style="15" customWidth="1"/>
    <col min="2" max="2" width="58.85546875" style="15" customWidth="1"/>
    <col min="3" max="3" width="23.140625" style="15" customWidth="1"/>
    <col min="4" max="4" width="28.42578125" style="15" customWidth="1"/>
    <col min="5" max="5" width="12.5703125" customWidth="1"/>
  </cols>
  <sheetData>
    <row r="1" spans="1:5" ht="26.25" customHeight="1">
      <c r="A1" s="17" t="s">
        <v>0</v>
      </c>
      <c r="B1" s="18"/>
      <c r="C1" s="17"/>
      <c r="D1" s="19" t="s">
        <v>1</v>
      </c>
      <c r="E1" s="1"/>
    </row>
    <row r="2" spans="1:5" ht="26.25" customHeight="1">
      <c r="A2" s="17" t="s">
        <v>2</v>
      </c>
      <c r="B2" s="18"/>
      <c r="C2" s="17"/>
      <c r="D2" s="19" t="s">
        <v>3</v>
      </c>
      <c r="E2" s="1"/>
    </row>
    <row r="3" spans="1:5" ht="26.25" customHeight="1">
      <c r="A3" s="17" t="s">
        <v>4</v>
      </c>
      <c r="B3" s="18"/>
      <c r="C3" s="17"/>
      <c r="D3" s="19" t="s">
        <v>5</v>
      </c>
      <c r="E3" s="1"/>
    </row>
    <row r="4" spans="1:5" ht="26.25" customHeight="1">
      <c r="A4" s="17" t="s">
        <v>28</v>
      </c>
      <c r="B4" s="18"/>
      <c r="C4" s="17"/>
      <c r="D4" s="19" t="s">
        <v>28</v>
      </c>
      <c r="E4" s="1"/>
    </row>
    <row r="5" spans="1:5" ht="26.25" customHeight="1">
      <c r="A5" s="17"/>
      <c r="B5" s="17"/>
      <c r="C5" s="17"/>
      <c r="D5" s="17"/>
      <c r="E5" s="1"/>
    </row>
    <row r="6" spans="1:5" ht="26.25" customHeight="1">
      <c r="A6" s="213" t="s">
        <v>6</v>
      </c>
      <c r="B6" s="214"/>
      <c r="C6" s="214"/>
      <c r="D6" s="214"/>
      <c r="E6" s="2"/>
    </row>
    <row r="7" spans="1:5" ht="26.25" customHeight="1">
      <c r="A7" s="203" t="s">
        <v>7</v>
      </c>
      <c r="B7" s="204" t="s">
        <v>8</v>
      </c>
      <c r="C7" s="207" t="s">
        <v>9</v>
      </c>
      <c r="D7" s="202"/>
      <c r="E7" s="191" t="s">
        <v>99</v>
      </c>
    </row>
    <row r="8" spans="1:5" ht="47.25" thickBot="1">
      <c r="A8" s="199"/>
      <c r="B8" s="199"/>
      <c r="C8" s="11" t="s">
        <v>10</v>
      </c>
      <c r="D8" s="16" t="s">
        <v>11</v>
      </c>
      <c r="E8" s="193"/>
    </row>
    <row r="9" spans="1:5" ht="18.75">
      <c r="A9" s="78">
        <v>1</v>
      </c>
      <c r="B9" s="117" t="s">
        <v>66</v>
      </c>
      <c r="C9" s="42">
        <v>60</v>
      </c>
      <c r="D9" s="178">
        <v>51.8</v>
      </c>
      <c r="E9" s="129">
        <v>10</v>
      </c>
    </row>
    <row r="10" spans="1:5" ht="39" customHeight="1">
      <c r="A10" s="78">
        <v>2</v>
      </c>
      <c r="B10" s="55" t="s">
        <v>102</v>
      </c>
      <c r="C10" s="44">
        <v>200</v>
      </c>
      <c r="D10" s="178">
        <v>79.2</v>
      </c>
      <c r="E10" s="130">
        <v>49</v>
      </c>
    </row>
    <row r="11" spans="1:5" ht="24" customHeight="1">
      <c r="A11" s="78">
        <v>3</v>
      </c>
      <c r="B11" s="43" t="s">
        <v>42</v>
      </c>
      <c r="C11" s="46">
        <v>200</v>
      </c>
      <c r="D11" s="178">
        <v>67.3</v>
      </c>
      <c r="E11" s="130">
        <v>10</v>
      </c>
    </row>
    <row r="12" spans="1:5" ht="24" customHeight="1">
      <c r="A12" s="78">
        <v>4</v>
      </c>
      <c r="B12" s="43" t="s">
        <v>43</v>
      </c>
      <c r="C12" s="44">
        <v>100</v>
      </c>
      <c r="D12" s="178">
        <v>47</v>
      </c>
      <c r="E12" s="130">
        <v>10</v>
      </c>
    </row>
    <row r="13" spans="1:5" ht="26.25" customHeight="1">
      <c r="A13" s="78">
        <v>5</v>
      </c>
      <c r="B13" s="43" t="s">
        <v>44</v>
      </c>
      <c r="C13" s="44">
        <v>40</v>
      </c>
      <c r="D13" s="178">
        <v>94.7</v>
      </c>
      <c r="E13" s="130">
        <v>4</v>
      </c>
    </row>
    <row r="14" spans="1:5" ht="26.25" customHeight="1">
      <c r="A14" s="78">
        <v>6</v>
      </c>
      <c r="B14" s="43" t="s">
        <v>45</v>
      </c>
      <c r="C14" s="44">
        <v>20</v>
      </c>
      <c r="D14" s="178">
        <v>40.799999999999997</v>
      </c>
      <c r="E14" s="130">
        <v>3</v>
      </c>
    </row>
    <row r="15" spans="1:5" ht="26.25" customHeight="1" thickBot="1">
      <c r="A15" s="78">
        <v>7</v>
      </c>
      <c r="B15" s="47" t="s">
        <v>46</v>
      </c>
      <c r="C15" s="48">
        <v>620</v>
      </c>
      <c r="D15" s="181">
        <v>380.8</v>
      </c>
      <c r="E15" s="49">
        <f t="shared" ref="E15" si="0">SUM(E9:E14)</f>
        <v>86</v>
      </c>
    </row>
    <row r="16" spans="1:5" ht="26.25" customHeight="1">
      <c r="A16" s="20"/>
      <c r="B16" s="20"/>
      <c r="C16" s="20"/>
      <c r="D16" s="20"/>
      <c r="E16" s="2"/>
    </row>
    <row r="17" spans="1:5" ht="26.25" customHeight="1">
      <c r="A17" s="213" t="s">
        <v>13</v>
      </c>
      <c r="B17" s="214"/>
      <c r="C17" s="214"/>
      <c r="D17" s="214"/>
      <c r="E17" s="2"/>
    </row>
    <row r="18" spans="1:5" ht="15.75">
      <c r="A18" s="203" t="s">
        <v>7</v>
      </c>
      <c r="B18" s="204" t="s">
        <v>8</v>
      </c>
      <c r="C18" s="207" t="s">
        <v>9</v>
      </c>
      <c r="D18" s="202"/>
      <c r="E18" s="191" t="s">
        <v>99</v>
      </c>
    </row>
    <row r="19" spans="1:5" ht="47.25" thickBot="1">
      <c r="A19" s="199"/>
      <c r="B19" s="199"/>
      <c r="C19" s="11" t="s">
        <v>10</v>
      </c>
      <c r="D19" s="16" t="s">
        <v>11</v>
      </c>
      <c r="E19" s="193"/>
    </row>
    <row r="20" spans="1:5" ht="18.75">
      <c r="A20" s="78">
        <v>1</v>
      </c>
      <c r="B20" s="117" t="s">
        <v>67</v>
      </c>
      <c r="C20" s="42">
        <v>60</v>
      </c>
      <c r="D20" s="178">
        <v>78.599999999999994</v>
      </c>
      <c r="E20" s="129">
        <v>10</v>
      </c>
    </row>
    <row r="21" spans="1:5" ht="26.25" customHeight="1">
      <c r="A21" s="78">
        <v>2</v>
      </c>
      <c r="B21" s="43" t="s">
        <v>68</v>
      </c>
      <c r="C21" s="44">
        <v>200</v>
      </c>
      <c r="D21" s="178">
        <v>90.9</v>
      </c>
      <c r="E21" s="190">
        <v>18.52</v>
      </c>
    </row>
    <row r="22" spans="1:5" ht="39" customHeight="1">
      <c r="A22" s="78">
        <v>3</v>
      </c>
      <c r="B22" s="55" t="s">
        <v>101</v>
      </c>
      <c r="C22" s="46">
        <v>140</v>
      </c>
      <c r="D22" s="186">
        <v>69.099999999999994</v>
      </c>
      <c r="E22" s="130">
        <v>37</v>
      </c>
    </row>
    <row r="23" spans="1:5" ht="26.25" customHeight="1">
      <c r="A23" s="78">
        <v>4</v>
      </c>
      <c r="B23" s="60" t="s">
        <v>69</v>
      </c>
      <c r="C23" s="61">
        <v>150</v>
      </c>
      <c r="D23" s="186">
        <v>204.3</v>
      </c>
      <c r="E23" s="130">
        <v>12</v>
      </c>
    </row>
    <row r="24" spans="1:5" ht="26.25" customHeight="1">
      <c r="A24" s="78">
        <v>5</v>
      </c>
      <c r="B24" s="43" t="s">
        <v>50</v>
      </c>
      <c r="C24" s="44">
        <v>200</v>
      </c>
      <c r="D24" s="178">
        <v>98.9</v>
      </c>
      <c r="E24" s="130">
        <v>10</v>
      </c>
    </row>
    <row r="25" spans="1:5" ht="26.25" customHeight="1">
      <c r="A25" s="78">
        <v>6</v>
      </c>
      <c r="B25" s="43" t="s">
        <v>44</v>
      </c>
      <c r="C25" s="44">
        <v>50</v>
      </c>
      <c r="D25" s="178">
        <v>118.4</v>
      </c>
      <c r="E25" s="130">
        <v>5</v>
      </c>
    </row>
    <row r="26" spans="1:5" ht="26.25" customHeight="1">
      <c r="A26" s="78">
        <v>7</v>
      </c>
      <c r="B26" s="43" t="s">
        <v>45</v>
      </c>
      <c r="C26" s="44">
        <v>30</v>
      </c>
      <c r="D26" s="178">
        <v>61.2</v>
      </c>
      <c r="E26" s="130">
        <f>3*30/20</f>
        <v>4.5</v>
      </c>
    </row>
    <row r="27" spans="1:5" ht="26.25" customHeight="1" thickBot="1">
      <c r="A27" s="78"/>
      <c r="B27" s="57" t="s">
        <v>46</v>
      </c>
      <c r="C27" s="48">
        <v>830</v>
      </c>
      <c r="D27" s="181">
        <v>721.5</v>
      </c>
      <c r="E27" s="49">
        <f t="shared" ref="E27" si="1">SUM(E20:E26)</f>
        <v>97.02</v>
      </c>
    </row>
    <row r="28" spans="1:5" ht="26.25" customHeight="1">
      <c r="A28" s="22"/>
      <c r="B28" s="22"/>
      <c r="C28" s="22"/>
      <c r="D28" s="22"/>
      <c r="E28" s="7"/>
    </row>
    <row r="29" spans="1:5" ht="26.25" customHeight="1">
      <c r="A29" s="211" t="s">
        <v>14</v>
      </c>
      <c r="B29" s="197"/>
      <c r="C29" s="197"/>
      <c r="D29" s="197"/>
      <c r="E29" s="2"/>
    </row>
    <row r="30" spans="1:5" ht="15.75">
      <c r="A30" s="203" t="s">
        <v>7</v>
      </c>
      <c r="B30" s="204" t="s">
        <v>8</v>
      </c>
      <c r="C30" s="207" t="s">
        <v>9</v>
      </c>
      <c r="D30" s="208"/>
      <c r="E30" s="191" t="s">
        <v>99</v>
      </c>
    </row>
    <row r="31" spans="1:5" ht="46.5">
      <c r="A31" s="199"/>
      <c r="B31" s="212"/>
      <c r="C31" s="26" t="s">
        <v>10</v>
      </c>
      <c r="D31" s="127" t="s">
        <v>11</v>
      </c>
      <c r="E31" s="192"/>
    </row>
    <row r="32" spans="1:5" ht="23.25">
      <c r="A32" s="118">
        <v>1</v>
      </c>
      <c r="B32" s="76" t="s">
        <v>17</v>
      </c>
      <c r="C32" s="77">
        <v>100</v>
      </c>
      <c r="D32" s="178">
        <v>285.2</v>
      </c>
      <c r="E32" s="173">
        <v>39.72</v>
      </c>
    </row>
    <row r="33" spans="1:5" ht="23.25">
      <c r="A33" s="118">
        <v>2</v>
      </c>
      <c r="B33" s="119" t="s">
        <v>31</v>
      </c>
      <c r="C33" s="120">
        <v>200</v>
      </c>
      <c r="D33" s="178">
        <v>142.19999999999999</v>
      </c>
      <c r="E33" s="173">
        <v>10</v>
      </c>
    </row>
    <row r="34" spans="1:5" ht="19.5" thickBot="1">
      <c r="A34" s="78"/>
      <c r="B34" s="57" t="s">
        <v>46</v>
      </c>
      <c r="C34" s="121">
        <f t="shared" ref="C34:E34" si="2">SUM(C32:C33)</f>
        <v>300</v>
      </c>
      <c r="D34" s="160">
        <v>427.4</v>
      </c>
      <c r="E34" s="172">
        <f t="shared" si="2"/>
        <v>49.72</v>
      </c>
    </row>
    <row r="35" spans="1:5" ht="23.25">
      <c r="A35" s="13"/>
      <c r="B35" s="13"/>
      <c r="C35" s="13"/>
      <c r="D35" s="13"/>
      <c r="E35" s="7"/>
    </row>
    <row r="36" spans="1:5" ht="23.25">
      <c r="A36" s="13"/>
      <c r="B36" s="13"/>
      <c r="C36" s="13"/>
      <c r="D36" s="13"/>
      <c r="E36" s="7"/>
    </row>
    <row r="37" spans="1:5" ht="23.25">
      <c r="A37" s="13"/>
      <c r="B37" s="12" t="s">
        <v>15</v>
      </c>
      <c r="C37" s="13"/>
      <c r="D37" s="13"/>
      <c r="E37" s="2"/>
    </row>
    <row r="38" spans="1:5" ht="23.25">
      <c r="A38" s="21"/>
      <c r="B38" s="21"/>
      <c r="C38" s="21"/>
      <c r="D38" s="21"/>
      <c r="E38" s="1"/>
    </row>
    <row r="39" spans="1:5">
      <c r="A39" s="23"/>
      <c r="B39" s="23"/>
      <c r="C39" s="23"/>
      <c r="D39" s="23"/>
      <c r="E39" s="1"/>
    </row>
    <row r="40" spans="1:5">
      <c r="A40" s="23"/>
      <c r="B40" s="23"/>
      <c r="C40" s="23"/>
      <c r="D40" s="23"/>
      <c r="E40" s="1"/>
    </row>
    <row r="41" spans="1:5" ht="15" customHeight="1">
      <c r="A41" s="23"/>
      <c r="B41" s="23"/>
      <c r="C41" s="23"/>
      <c r="D41" s="23"/>
    </row>
  </sheetData>
  <mergeCells count="15">
    <mergeCell ref="A6:D6"/>
    <mergeCell ref="A7:A8"/>
    <mergeCell ref="B7:B8"/>
    <mergeCell ref="C7:D7"/>
    <mergeCell ref="A17:D17"/>
    <mergeCell ref="E7:E8"/>
    <mergeCell ref="E18:E19"/>
    <mergeCell ref="E30:E31"/>
    <mergeCell ref="A30:A31"/>
    <mergeCell ref="B30:B31"/>
    <mergeCell ref="C30:D30"/>
    <mergeCell ref="A18:A19"/>
    <mergeCell ref="B18:B19"/>
    <mergeCell ref="C18:D18"/>
    <mergeCell ref="A29:D29"/>
  </mergeCells>
  <pageMargins left="0.70866141732283472" right="0.70866141732283472" top="0.74803149606299213" bottom="0.74803149606299213" header="0" footer="0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60" workbookViewId="0">
      <selection activeCell="D31" sqref="D31"/>
    </sheetView>
  </sheetViews>
  <sheetFormatPr defaultColWidth="14.42578125" defaultRowHeight="15" customHeight="1"/>
  <cols>
    <col min="1" max="1" width="9.85546875" style="15" customWidth="1"/>
    <col min="2" max="2" width="58.85546875" style="15" customWidth="1"/>
    <col min="3" max="3" width="23.140625" style="15" customWidth="1"/>
    <col min="4" max="4" width="28.42578125" style="15" customWidth="1"/>
    <col min="5" max="5" width="12.5703125" customWidth="1"/>
  </cols>
  <sheetData>
    <row r="1" spans="1:5" ht="26.25" customHeight="1">
      <c r="A1" s="17" t="s">
        <v>0</v>
      </c>
      <c r="B1" s="18"/>
      <c r="C1" s="17"/>
      <c r="D1" s="19" t="s">
        <v>1</v>
      </c>
      <c r="E1" s="1"/>
    </row>
    <row r="2" spans="1:5" ht="26.25" customHeight="1">
      <c r="A2" s="17" t="s">
        <v>2</v>
      </c>
      <c r="B2" s="18"/>
      <c r="C2" s="17"/>
      <c r="D2" s="19" t="s">
        <v>3</v>
      </c>
      <c r="E2" s="1"/>
    </row>
    <row r="3" spans="1:5" ht="26.25" customHeight="1">
      <c r="A3" s="17" t="s">
        <v>4</v>
      </c>
      <c r="B3" s="18"/>
      <c r="C3" s="17"/>
      <c r="D3" s="19" t="s">
        <v>5</v>
      </c>
      <c r="E3" s="1"/>
    </row>
    <row r="4" spans="1:5" ht="26.25" customHeight="1">
      <c r="A4" s="17" t="s">
        <v>28</v>
      </c>
      <c r="B4" s="18"/>
      <c r="C4" s="17"/>
      <c r="D4" s="19" t="s">
        <v>28</v>
      </c>
      <c r="E4" s="1"/>
    </row>
    <row r="5" spans="1:5" ht="26.25" customHeight="1">
      <c r="A5" s="17"/>
      <c r="B5" s="17"/>
      <c r="C5" s="17"/>
      <c r="D5" s="17"/>
      <c r="E5" s="1"/>
    </row>
    <row r="6" spans="1:5" ht="26.25" customHeight="1">
      <c r="A6" s="205" t="s">
        <v>6</v>
      </c>
      <c r="B6" s="206"/>
      <c r="C6" s="206"/>
      <c r="D6" s="206"/>
      <c r="E6" s="2"/>
    </row>
    <row r="7" spans="1:5" ht="26.25" customHeight="1">
      <c r="A7" s="203" t="s">
        <v>7</v>
      </c>
      <c r="B7" s="215" t="s">
        <v>8</v>
      </c>
      <c r="C7" s="207" t="s">
        <v>9</v>
      </c>
      <c r="D7" s="202"/>
      <c r="E7" s="191" t="s">
        <v>99</v>
      </c>
    </row>
    <row r="8" spans="1:5" ht="46.15" customHeight="1" thickBot="1">
      <c r="A8" s="212"/>
      <c r="B8" s="217"/>
      <c r="C8" s="27" t="s">
        <v>10</v>
      </c>
      <c r="D8" s="27" t="s">
        <v>11</v>
      </c>
      <c r="E8" s="193"/>
    </row>
    <row r="9" spans="1:5" ht="37.5">
      <c r="A9" s="82">
        <v>1</v>
      </c>
      <c r="B9" s="60" t="s">
        <v>88</v>
      </c>
      <c r="C9" s="61">
        <v>80</v>
      </c>
      <c r="D9" s="178">
        <v>10.4</v>
      </c>
      <c r="E9" s="129">
        <v>13.33</v>
      </c>
    </row>
    <row r="10" spans="1:5" ht="37.5">
      <c r="A10" s="82">
        <v>2</v>
      </c>
      <c r="B10" s="60" t="s">
        <v>106</v>
      </c>
      <c r="C10" s="61">
        <v>140</v>
      </c>
      <c r="D10" s="178">
        <v>12.3</v>
      </c>
      <c r="E10" s="130">
        <v>38</v>
      </c>
    </row>
    <row r="11" spans="1:5" ht="18.75">
      <c r="A11" s="82">
        <v>3</v>
      </c>
      <c r="B11" s="60" t="s">
        <v>89</v>
      </c>
      <c r="C11" s="61">
        <v>150</v>
      </c>
      <c r="D11" s="186">
        <v>206</v>
      </c>
      <c r="E11" s="130">
        <v>20</v>
      </c>
    </row>
    <row r="12" spans="1:5" ht="18.75">
      <c r="A12" s="82">
        <v>4</v>
      </c>
      <c r="B12" s="60" t="s">
        <v>90</v>
      </c>
      <c r="C12" s="61">
        <v>200</v>
      </c>
      <c r="D12" s="178">
        <v>115.4</v>
      </c>
      <c r="E12" s="130">
        <v>10</v>
      </c>
    </row>
    <row r="13" spans="1:5" ht="24" customHeight="1">
      <c r="A13" s="82">
        <v>5</v>
      </c>
      <c r="B13" s="60" t="s">
        <v>44</v>
      </c>
      <c r="C13" s="61">
        <v>30</v>
      </c>
      <c r="D13" s="178">
        <v>71</v>
      </c>
      <c r="E13" s="130">
        <v>3</v>
      </c>
    </row>
    <row r="14" spans="1:5" ht="26.25" customHeight="1">
      <c r="A14" s="82">
        <v>6</v>
      </c>
      <c r="B14" s="60" t="s">
        <v>45</v>
      </c>
      <c r="C14" s="61">
        <v>20</v>
      </c>
      <c r="D14" s="178">
        <v>40.799999999999997</v>
      </c>
      <c r="E14" s="130">
        <v>3</v>
      </c>
    </row>
    <row r="15" spans="1:5" ht="26.25" customHeight="1">
      <c r="A15" s="82">
        <v>7</v>
      </c>
      <c r="B15" s="84" t="s">
        <v>46</v>
      </c>
      <c r="C15" s="96">
        <v>620</v>
      </c>
      <c r="D15" s="181">
        <v>455.9</v>
      </c>
      <c r="E15" s="97">
        <f t="shared" ref="E15" si="0">SUM(E9:E14)</f>
        <v>87.33</v>
      </c>
    </row>
    <row r="16" spans="1:5" ht="26.25" customHeight="1">
      <c r="A16" s="20"/>
      <c r="B16" s="20"/>
      <c r="C16" s="20"/>
      <c r="D16" s="20"/>
      <c r="E16" s="2"/>
    </row>
    <row r="17" spans="1:5" ht="26.25" customHeight="1">
      <c r="A17" s="205" t="s">
        <v>13</v>
      </c>
      <c r="B17" s="206"/>
      <c r="C17" s="206"/>
      <c r="D17" s="206"/>
      <c r="E17" s="2"/>
    </row>
    <row r="18" spans="1:5" ht="26.25" customHeight="1">
      <c r="A18" s="203" t="s">
        <v>7</v>
      </c>
      <c r="B18" s="215" t="s">
        <v>8</v>
      </c>
      <c r="C18" s="207" t="s">
        <v>9</v>
      </c>
      <c r="D18" s="202"/>
      <c r="E18" s="191" t="s">
        <v>99</v>
      </c>
    </row>
    <row r="19" spans="1:5" ht="47.25" thickBot="1">
      <c r="A19" s="212"/>
      <c r="B19" s="217"/>
      <c r="C19" s="27" t="s">
        <v>10</v>
      </c>
      <c r="D19" s="27" t="s">
        <v>11</v>
      </c>
      <c r="E19" s="193"/>
    </row>
    <row r="20" spans="1:5" ht="18.75">
      <c r="A20" s="82">
        <v>1</v>
      </c>
      <c r="B20" s="60" t="s">
        <v>91</v>
      </c>
      <c r="C20" s="65">
        <v>60</v>
      </c>
      <c r="D20" s="178">
        <v>63.5</v>
      </c>
      <c r="E20" s="129">
        <v>10</v>
      </c>
    </row>
    <row r="21" spans="1:5" ht="27" customHeight="1">
      <c r="A21" s="82">
        <v>2</v>
      </c>
      <c r="B21" s="60" t="s">
        <v>92</v>
      </c>
      <c r="C21" s="61">
        <v>200</v>
      </c>
      <c r="D21" s="178">
        <v>64.099999999999994</v>
      </c>
      <c r="E21" s="132">
        <v>20</v>
      </c>
    </row>
    <row r="22" spans="1:5" ht="41.25" customHeight="1">
      <c r="A22" s="82">
        <v>3</v>
      </c>
      <c r="B22" s="60" t="s">
        <v>105</v>
      </c>
      <c r="C22" s="61">
        <v>150</v>
      </c>
      <c r="D22" s="178">
        <v>68.900000000000006</v>
      </c>
      <c r="E22" s="130">
        <v>49</v>
      </c>
    </row>
    <row r="23" spans="1:5" ht="30" customHeight="1">
      <c r="A23" s="82">
        <v>4</v>
      </c>
      <c r="B23" s="60" t="s">
        <v>64</v>
      </c>
      <c r="C23" s="61">
        <v>200</v>
      </c>
      <c r="D23" s="178">
        <v>158</v>
      </c>
      <c r="E23" s="132">
        <v>10</v>
      </c>
    </row>
    <row r="24" spans="1:5" ht="30" customHeight="1">
      <c r="A24" s="82">
        <v>5</v>
      </c>
      <c r="B24" s="60" t="s">
        <v>76</v>
      </c>
      <c r="C24" s="61">
        <v>120</v>
      </c>
      <c r="D24" s="178">
        <v>45.6</v>
      </c>
      <c r="E24" s="132">
        <v>12</v>
      </c>
    </row>
    <row r="25" spans="1:5" ht="30" customHeight="1">
      <c r="A25" s="82">
        <v>6</v>
      </c>
      <c r="B25" s="60" t="s">
        <v>44</v>
      </c>
      <c r="C25" s="61">
        <v>50</v>
      </c>
      <c r="D25" s="178">
        <v>118.4</v>
      </c>
      <c r="E25" s="132">
        <v>5</v>
      </c>
    </row>
    <row r="26" spans="1:5" ht="26.25" customHeight="1">
      <c r="A26" s="82">
        <v>7</v>
      </c>
      <c r="B26" s="60" t="s">
        <v>45</v>
      </c>
      <c r="C26" s="61">
        <v>20</v>
      </c>
      <c r="D26" s="178">
        <v>40.799999999999997</v>
      </c>
      <c r="E26" s="132">
        <v>3</v>
      </c>
    </row>
    <row r="27" spans="1:5" ht="26.25" customHeight="1" thickBot="1">
      <c r="A27" s="82"/>
      <c r="B27" s="84" t="s">
        <v>46</v>
      </c>
      <c r="C27" s="85">
        <v>800</v>
      </c>
      <c r="D27" s="181">
        <v>559.29999999999995</v>
      </c>
      <c r="E27" s="70">
        <f>SUM(E20:E26)</f>
        <v>109</v>
      </c>
    </row>
    <row r="28" spans="1:5" ht="26.25" customHeight="1">
      <c r="A28" s="211" t="s">
        <v>14</v>
      </c>
      <c r="B28" s="197"/>
      <c r="C28" s="197"/>
      <c r="D28" s="197"/>
      <c r="E28" s="7"/>
    </row>
    <row r="29" spans="1:5" ht="26.25" customHeight="1">
      <c r="A29" s="203" t="s">
        <v>7</v>
      </c>
      <c r="B29" s="215" t="s">
        <v>8</v>
      </c>
      <c r="C29" s="207" t="s">
        <v>9</v>
      </c>
      <c r="D29" s="208"/>
      <c r="E29" s="191" t="s">
        <v>99</v>
      </c>
    </row>
    <row r="30" spans="1:5" ht="46.5">
      <c r="A30" s="199"/>
      <c r="B30" s="216"/>
      <c r="C30" s="11" t="s">
        <v>10</v>
      </c>
      <c r="D30" s="5" t="s">
        <v>11</v>
      </c>
      <c r="E30" s="192"/>
    </row>
    <row r="31" spans="1:5" ht="37.5">
      <c r="A31" s="111">
        <v>1</v>
      </c>
      <c r="B31" s="112" t="s">
        <v>95</v>
      </c>
      <c r="C31" s="113">
        <v>120</v>
      </c>
      <c r="D31" s="178">
        <v>87.1</v>
      </c>
      <c r="E31" s="173">
        <v>39.72</v>
      </c>
    </row>
    <row r="32" spans="1:5" ht="23.25">
      <c r="A32" s="114">
        <v>2</v>
      </c>
      <c r="B32" s="99" t="s">
        <v>79</v>
      </c>
      <c r="C32" s="106">
        <v>200</v>
      </c>
      <c r="D32" s="156">
        <v>141</v>
      </c>
      <c r="E32" s="173">
        <v>10</v>
      </c>
    </row>
    <row r="33" spans="1:5" ht="23.25">
      <c r="A33" s="114"/>
      <c r="B33" s="43"/>
      <c r="C33" s="44"/>
      <c r="D33" s="124"/>
      <c r="E33" s="173"/>
    </row>
    <row r="34" spans="1:5" ht="18.75">
      <c r="A34" s="115"/>
      <c r="B34" s="84" t="s">
        <v>46</v>
      </c>
      <c r="C34" s="116">
        <f t="shared" ref="C34:E34" si="1">SUM(C31:C33)</f>
        <v>320</v>
      </c>
      <c r="D34" s="181">
        <v>228.1</v>
      </c>
      <c r="E34" s="174">
        <f t="shared" si="1"/>
        <v>49.72</v>
      </c>
    </row>
    <row r="35" spans="1:5" ht="23.25">
      <c r="A35" s="13"/>
      <c r="B35" s="13"/>
      <c r="C35" s="13"/>
      <c r="D35" s="13"/>
      <c r="E35" s="7"/>
    </row>
    <row r="36" spans="1:5" ht="23.25">
      <c r="A36" s="13"/>
      <c r="B36" s="12" t="s">
        <v>15</v>
      </c>
      <c r="C36" s="13"/>
      <c r="D36" s="13"/>
      <c r="E36" s="7"/>
    </row>
  </sheetData>
  <mergeCells count="15">
    <mergeCell ref="A6:D6"/>
    <mergeCell ref="A7:A8"/>
    <mergeCell ref="B7:B8"/>
    <mergeCell ref="C7:D7"/>
    <mergeCell ref="A17:D17"/>
    <mergeCell ref="E7:E8"/>
    <mergeCell ref="E18:E19"/>
    <mergeCell ref="E29:E30"/>
    <mergeCell ref="C18:D18"/>
    <mergeCell ref="A28:D28"/>
    <mergeCell ref="A29:A30"/>
    <mergeCell ref="B29:B30"/>
    <mergeCell ref="C29:D29"/>
    <mergeCell ref="A18:A19"/>
    <mergeCell ref="B18:B19"/>
  </mergeCells>
  <pageMargins left="0.70866141732283472" right="0.70866141732283472" top="0.74803149606299213" bottom="0.74803149606299213" header="0" footer="0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topLeftCell="A7" zoomScale="60" workbookViewId="0">
      <selection activeCell="D34" sqref="D34"/>
    </sheetView>
  </sheetViews>
  <sheetFormatPr defaultColWidth="14.42578125" defaultRowHeight="15" customHeight="1"/>
  <cols>
    <col min="1" max="1" width="9.85546875" style="15" customWidth="1"/>
    <col min="2" max="2" width="58.85546875" style="15" customWidth="1"/>
    <col min="3" max="3" width="23.140625" style="15" customWidth="1"/>
    <col min="4" max="4" width="28.42578125" style="15" customWidth="1"/>
    <col min="5" max="5" width="12.5703125" customWidth="1"/>
  </cols>
  <sheetData>
    <row r="1" spans="1:5" ht="26.25" customHeight="1">
      <c r="A1" s="17" t="s">
        <v>0</v>
      </c>
      <c r="B1" s="18"/>
      <c r="C1" s="17"/>
      <c r="D1" s="19" t="s">
        <v>1</v>
      </c>
      <c r="E1" s="1"/>
    </row>
    <row r="2" spans="1:5" ht="26.25" customHeight="1">
      <c r="A2" s="17" t="s">
        <v>2</v>
      </c>
      <c r="B2" s="18"/>
      <c r="C2" s="17"/>
      <c r="D2" s="19" t="s">
        <v>3</v>
      </c>
      <c r="E2" s="1"/>
    </row>
    <row r="3" spans="1:5" ht="26.25" customHeight="1">
      <c r="A3" s="17" t="s">
        <v>4</v>
      </c>
      <c r="B3" s="18"/>
      <c r="C3" s="17"/>
      <c r="D3" s="19" t="s">
        <v>5</v>
      </c>
      <c r="E3" s="1"/>
    </row>
    <row r="4" spans="1:5" ht="26.25" customHeight="1">
      <c r="A4" s="17" t="s">
        <v>28</v>
      </c>
      <c r="B4" s="18"/>
      <c r="C4" s="17"/>
      <c r="D4" s="19" t="s">
        <v>28</v>
      </c>
      <c r="E4" s="1"/>
    </row>
    <row r="5" spans="1:5" ht="26.25" customHeight="1">
      <c r="A5" s="17"/>
      <c r="B5" s="17"/>
      <c r="C5" s="17"/>
      <c r="D5" s="17"/>
      <c r="E5" s="1"/>
    </row>
    <row r="6" spans="1:5" ht="26.25" customHeight="1">
      <c r="A6" s="205" t="s">
        <v>6</v>
      </c>
      <c r="B6" s="206"/>
      <c r="C6" s="206"/>
      <c r="D6" s="206"/>
      <c r="E6" s="2"/>
    </row>
    <row r="7" spans="1:5" ht="26.25" customHeight="1">
      <c r="A7" s="203" t="s">
        <v>7</v>
      </c>
      <c r="B7" s="204" t="s">
        <v>8</v>
      </c>
      <c r="C7" s="207" t="s">
        <v>9</v>
      </c>
      <c r="D7" s="202"/>
      <c r="E7" s="191" t="s">
        <v>99</v>
      </c>
    </row>
    <row r="8" spans="1:5" ht="47.25" thickBot="1">
      <c r="A8" s="199"/>
      <c r="B8" s="199"/>
      <c r="C8" s="11" t="s">
        <v>10</v>
      </c>
      <c r="D8" s="16" t="s">
        <v>11</v>
      </c>
      <c r="E8" s="192"/>
    </row>
    <row r="9" spans="1:5" ht="37.5">
      <c r="A9" s="78">
        <v>1</v>
      </c>
      <c r="B9" s="58" t="s">
        <v>70</v>
      </c>
      <c r="C9" s="107">
        <v>60</v>
      </c>
      <c r="D9" s="178">
        <v>8.4</v>
      </c>
      <c r="E9" s="131">
        <v>10</v>
      </c>
    </row>
    <row r="10" spans="1:5" ht="24" customHeight="1">
      <c r="A10" s="78">
        <v>2</v>
      </c>
      <c r="B10" s="60" t="s">
        <v>107</v>
      </c>
      <c r="C10" s="61">
        <v>160</v>
      </c>
      <c r="D10" s="178">
        <v>72.599999999999994</v>
      </c>
      <c r="E10" s="130">
        <v>42</v>
      </c>
    </row>
    <row r="11" spans="1:5" ht="26.25" customHeight="1">
      <c r="A11" s="78">
        <v>3</v>
      </c>
      <c r="B11" s="60" t="s">
        <v>71</v>
      </c>
      <c r="C11" s="61">
        <v>20</v>
      </c>
      <c r="D11" s="178">
        <v>83.4</v>
      </c>
      <c r="E11" s="130">
        <f>6*20/15</f>
        <v>8</v>
      </c>
    </row>
    <row r="12" spans="1:5" ht="26.25" customHeight="1">
      <c r="A12" s="78">
        <v>4</v>
      </c>
      <c r="B12" s="60" t="s">
        <v>72</v>
      </c>
      <c r="C12" s="61">
        <v>200</v>
      </c>
      <c r="D12" s="178">
        <v>106</v>
      </c>
      <c r="E12" s="132">
        <v>10</v>
      </c>
    </row>
    <row r="13" spans="1:5" ht="26.25" customHeight="1">
      <c r="A13" s="78">
        <v>5</v>
      </c>
      <c r="B13" s="60" t="s">
        <v>44</v>
      </c>
      <c r="C13" s="61">
        <v>40</v>
      </c>
      <c r="D13" s="178">
        <v>94.7</v>
      </c>
      <c r="E13" s="132">
        <v>4</v>
      </c>
    </row>
    <row r="14" spans="1:5" ht="26.25" customHeight="1">
      <c r="A14" s="108">
        <v>6</v>
      </c>
      <c r="B14" s="109" t="s">
        <v>45</v>
      </c>
      <c r="C14" s="110">
        <v>20</v>
      </c>
      <c r="D14" s="178">
        <v>40.799999999999997</v>
      </c>
      <c r="E14" s="132">
        <v>3</v>
      </c>
    </row>
    <row r="15" spans="1:5" s="71" customFormat="1" ht="26.25" customHeight="1">
      <c r="A15" s="83"/>
      <c r="B15" s="84" t="s">
        <v>46</v>
      </c>
      <c r="C15" s="85">
        <v>500</v>
      </c>
      <c r="D15" s="178">
        <v>405.9</v>
      </c>
      <c r="E15" s="97">
        <f t="shared" ref="E15" si="0">SUM(E9:E14)</f>
        <v>77</v>
      </c>
    </row>
    <row r="16" spans="1:5" ht="26.25" customHeight="1">
      <c r="A16" s="20"/>
      <c r="B16" s="20"/>
      <c r="C16" s="20"/>
      <c r="D16" s="20"/>
      <c r="E16" s="2"/>
    </row>
    <row r="17" spans="1:5" ht="26.25" customHeight="1">
      <c r="A17" s="205" t="s">
        <v>13</v>
      </c>
      <c r="B17" s="206"/>
      <c r="C17" s="206"/>
      <c r="D17" s="206"/>
      <c r="E17" s="2"/>
    </row>
    <row r="18" spans="1:5" ht="26.25" customHeight="1">
      <c r="A18" s="203" t="s">
        <v>7</v>
      </c>
      <c r="B18" s="204" t="s">
        <v>8</v>
      </c>
      <c r="C18" s="194" t="s">
        <v>9</v>
      </c>
      <c r="D18" s="195"/>
      <c r="E18" s="191" t="s">
        <v>99</v>
      </c>
    </row>
    <row r="19" spans="1:5" ht="47.25" thickBot="1">
      <c r="A19" s="212"/>
      <c r="B19" s="212"/>
      <c r="C19" s="30" t="s">
        <v>10</v>
      </c>
      <c r="D19" s="27" t="s">
        <v>11</v>
      </c>
      <c r="E19" s="192"/>
    </row>
    <row r="20" spans="1:5" ht="30" customHeight="1">
      <c r="A20" s="82">
        <v>1</v>
      </c>
      <c r="B20" s="60" t="s">
        <v>47</v>
      </c>
      <c r="C20" s="61">
        <v>60</v>
      </c>
      <c r="D20" s="178">
        <v>71.400000000000006</v>
      </c>
      <c r="E20" s="131">
        <v>10</v>
      </c>
    </row>
    <row r="21" spans="1:5" ht="18.75">
      <c r="A21" s="82">
        <v>2</v>
      </c>
      <c r="B21" s="60" t="s">
        <v>73</v>
      </c>
      <c r="C21" s="61">
        <v>200</v>
      </c>
      <c r="D21" s="178">
        <v>73.2</v>
      </c>
      <c r="E21" s="132">
        <v>20</v>
      </c>
    </row>
    <row r="22" spans="1:5" ht="26.25" customHeight="1">
      <c r="A22" s="82">
        <v>3</v>
      </c>
      <c r="B22" s="60" t="s">
        <v>53</v>
      </c>
      <c r="C22" s="61">
        <v>150</v>
      </c>
      <c r="D22" s="186">
        <v>206</v>
      </c>
      <c r="E22" s="130">
        <v>20</v>
      </c>
    </row>
    <row r="23" spans="1:5" ht="37.5">
      <c r="A23" s="82">
        <v>4</v>
      </c>
      <c r="B23" s="60" t="s">
        <v>103</v>
      </c>
      <c r="C23" s="61">
        <v>140</v>
      </c>
      <c r="D23" s="186">
        <v>55.2</v>
      </c>
      <c r="E23" s="130">
        <v>41.92</v>
      </c>
    </row>
    <row r="24" spans="1:5" ht="26.25" customHeight="1">
      <c r="A24" s="82">
        <v>5</v>
      </c>
      <c r="B24" s="60" t="s">
        <v>74</v>
      </c>
      <c r="C24" s="61">
        <v>200</v>
      </c>
      <c r="D24" s="178">
        <v>41.1</v>
      </c>
      <c r="E24" s="132">
        <v>10</v>
      </c>
    </row>
    <row r="25" spans="1:5" ht="26.25" customHeight="1">
      <c r="A25" s="82">
        <v>6</v>
      </c>
      <c r="B25" s="60" t="s">
        <v>43</v>
      </c>
      <c r="C25" s="61">
        <v>120</v>
      </c>
      <c r="D25" s="178">
        <v>56.4</v>
      </c>
      <c r="E25" s="132">
        <v>12</v>
      </c>
    </row>
    <row r="26" spans="1:5" ht="26.25" customHeight="1">
      <c r="A26" s="82">
        <v>7</v>
      </c>
      <c r="B26" s="60" t="s">
        <v>58</v>
      </c>
      <c r="C26" s="61">
        <v>200</v>
      </c>
      <c r="D26" s="187">
        <v>0.5</v>
      </c>
      <c r="E26" s="132">
        <v>25</v>
      </c>
    </row>
    <row r="27" spans="1:5" ht="26.25" customHeight="1">
      <c r="A27" s="82">
        <v>8</v>
      </c>
      <c r="B27" s="60" t="s">
        <v>44</v>
      </c>
      <c r="C27" s="61">
        <v>30</v>
      </c>
      <c r="D27" s="187">
        <v>71</v>
      </c>
      <c r="E27" s="132">
        <v>3</v>
      </c>
    </row>
    <row r="28" spans="1:5" s="29" customFormat="1" ht="26.25" customHeight="1">
      <c r="A28" s="82">
        <v>9</v>
      </c>
      <c r="B28" s="60" t="s">
        <v>45</v>
      </c>
      <c r="C28" s="61">
        <v>20</v>
      </c>
      <c r="D28" s="187">
        <v>40.799999999999997</v>
      </c>
      <c r="E28" s="132">
        <v>3</v>
      </c>
    </row>
    <row r="29" spans="1:5" s="71" customFormat="1" ht="26.25" customHeight="1" thickBot="1">
      <c r="A29" s="83"/>
      <c r="B29" s="84" t="s">
        <v>46</v>
      </c>
      <c r="C29" s="85">
        <v>1120</v>
      </c>
      <c r="D29" s="178">
        <v>615.70000000000005</v>
      </c>
      <c r="E29" s="70">
        <f t="shared" ref="E29" si="1">SUM(E20:E28)</f>
        <v>144.92000000000002</v>
      </c>
    </row>
    <row r="30" spans="1:5" ht="26.25" customHeight="1">
      <c r="A30" s="22"/>
      <c r="B30" s="22"/>
      <c r="C30" s="22"/>
      <c r="D30" s="22"/>
      <c r="E30" s="2"/>
    </row>
    <row r="31" spans="1:5" ht="23.25">
      <c r="A31" s="205" t="s">
        <v>14</v>
      </c>
      <c r="B31" s="206"/>
      <c r="C31" s="206"/>
      <c r="D31" s="206"/>
      <c r="E31" s="2"/>
    </row>
    <row r="32" spans="1:5" ht="26.25" customHeight="1">
      <c r="A32" s="203" t="s">
        <v>7</v>
      </c>
      <c r="B32" s="204" t="s">
        <v>8</v>
      </c>
      <c r="C32" s="194" t="s">
        <v>9</v>
      </c>
      <c r="D32" s="195"/>
      <c r="E32" s="191" t="s">
        <v>99</v>
      </c>
    </row>
    <row r="33" spans="1:5" ht="46.5">
      <c r="A33" s="199"/>
      <c r="B33" s="199"/>
      <c r="C33" s="5" t="s">
        <v>10</v>
      </c>
      <c r="D33" s="11" t="s">
        <v>11</v>
      </c>
      <c r="E33" s="192"/>
    </row>
    <row r="34" spans="1:5" ht="23.25">
      <c r="A34" s="3">
        <v>1</v>
      </c>
      <c r="B34" s="99" t="s">
        <v>35</v>
      </c>
      <c r="C34" s="100" t="s">
        <v>23</v>
      </c>
      <c r="D34" s="156">
        <v>93.8</v>
      </c>
      <c r="E34" s="173">
        <v>31.72</v>
      </c>
    </row>
    <row r="35" spans="1:5" ht="23.25">
      <c r="A35" s="3">
        <v>2</v>
      </c>
      <c r="B35" s="99" t="s">
        <v>36</v>
      </c>
      <c r="C35" s="106">
        <v>200</v>
      </c>
      <c r="D35" s="156">
        <v>61.5</v>
      </c>
      <c r="E35" s="173">
        <v>10</v>
      </c>
    </row>
    <row r="36" spans="1:5" ht="23.25">
      <c r="A36" s="3">
        <v>3</v>
      </c>
      <c r="B36" s="99" t="s">
        <v>37</v>
      </c>
      <c r="C36" s="100" t="s">
        <v>24</v>
      </c>
      <c r="D36" s="156">
        <v>83.4</v>
      </c>
      <c r="E36" s="173">
        <v>8</v>
      </c>
    </row>
    <row r="37" spans="1:5" ht="23.25">
      <c r="A37" s="3"/>
      <c r="B37" s="84" t="s">
        <v>46</v>
      </c>
      <c r="C37" s="98">
        <v>300</v>
      </c>
      <c r="D37" s="150">
        <v>238.8</v>
      </c>
      <c r="E37" s="173">
        <v>49.72</v>
      </c>
    </row>
    <row r="38" spans="1:5" ht="15" customHeight="1">
      <c r="A38" s="13"/>
      <c r="B38" s="13"/>
      <c r="C38" s="13"/>
      <c r="D38" s="13"/>
    </row>
    <row r="39" spans="1:5" ht="15" customHeight="1">
      <c r="A39" s="13"/>
      <c r="B39" s="13"/>
      <c r="C39" s="13"/>
      <c r="D39" s="13"/>
    </row>
    <row r="40" spans="1:5" ht="15" customHeight="1">
      <c r="A40" s="13"/>
      <c r="B40" s="12" t="s">
        <v>15</v>
      </c>
      <c r="C40" s="13"/>
      <c r="D40" s="13"/>
    </row>
  </sheetData>
  <mergeCells count="15">
    <mergeCell ref="A6:D6"/>
    <mergeCell ref="A7:A8"/>
    <mergeCell ref="B7:B8"/>
    <mergeCell ref="C7:D7"/>
    <mergeCell ref="A17:D17"/>
    <mergeCell ref="E7:E8"/>
    <mergeCell ref="E18:E19"/>
    <mergeCell ref="E32:E33"/>
    <mergeCell ref="A32:A33"/>
    <mergeCell ref="B32:B33"/>
    <mergeCell ref="C32:D32"/>
    <mergeCell ref="C18:D18"/>
    <mergeCell ref="A18:A19"/>
    <mergeCell ref="B18:B19"/>
    <mergeCell ref="A31:D31"/>
  </mergeCells>
  <pageMargins left="0.70866141732283472" right="0.70866141732283472" top="0.74803149606299213" bottom="0.74803149606299213" header="0" footer="0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workbookViewId="0">
      <selection activeCell="E31" sqref="E31"/>
    </sheetView>
  </sheetViews>
  <sheetFormatPr defaultColWidth="14.42578125" defaultRowHeight="15" customHeight="1"/>
  <cols>
    <col min="1" max="1" width="9.85546875" style="15" customWidth="1"/>
    <col min="2" max="2" width="58.85546875" style="15" customWidth="1"/>
    <col min="3" max="3" width="23.140625" style="15" customWidth="1"/>
    <col min="4" max="4" width="28.42578125" style="15" customWidth="1"/>
    <col min="5" max="5" width="12.5703125" customWidth="1"/>
  </cols>
  <sheetData>
    <row r="1" spans="1:5" ht="26.25" customHeight="1">
      <c r="A1" s="17" t="s">
        <v>0</v>
      </c>
      <c r="B1" s="18"/>
      <c r="C1" s="17"/>
      <c r="D1" s="19" t="s">
        <v>1</v>
      </c>
      <c r="E1" s="1"/>
    </row>
    <row r="2" spans="1:5" ht="26.25" customHeight="1">
      <c r="A2" s="17" t="s">
        <v>2</v>
      </c>
      <c r="B2" s="18"/>
      <c r="C2" s="17"/>
      <c r="D2" s="19" t="s">
        <v>3</v>
      </c>
      <c r="E2" s="1"/>
    </row>
    <row r="3" spans="1:5" ht="26.25" customHeight="1">
      <c r="A3" s="17" t="s">
        <v>4</v>
      </c>
      <c r="B3" s="18"/>
      <c r="C3" s="17"/>
      <c r="D3" s="19" t="s">
        <v>5</v>
      </c>
      <c r="E3" s="1"/>
    </row>
    <row r="4" spans="1:5" ht="26.25" customHeight="1">
      <c r="A4" s="17" t="s">
        <v>28</v>
      </c>
      <c r="B4" s="18"/>
      <c r="C4" s="218" t="s">
        <v>28</v>
      </c>
      <c r="D4" s="206"/>
      <c r="E4" s="1"/>
    </row>
    <row r="5" spans="1:5" ht="26.25" customHeight="1">
      <c r="A5" s="17"/>
      <c r="B5" s="17"/>
      <c r="C5" s="17"/>
      <c r="D5" s="17"/>
      <c r="E5" s="1"/>
    </row>
    <row r="6" spans="1:5" ht="26.25" customHeight="1">
      <c r="A6" s="205" t="s">
        <v>6</v>
      </c>
      <c r="B6" s="206"/>
      <c r="C6" s="206"/>
      <c r="D6" s="206"/>
      <c r="E6" s="2"/>
    </row>
    <row r="7" spans="1:5" ht="26.25" customHeight="1">
      <c r="A7" s="203" t="s">
        <v>7</v>
      </c>
      <c r="B7" s="204" t="s">
        <v>8</v>
      </c>
      <c r="C7" s="194" t="s">
        <v>9</v>
      </c>
      <c r="D7" s="195"/>
      <c r="E7" s="191" t="s">
        <v>99</v>
      </c>
    </row>
    <row r="8" spans="1:5" ht="47.25" thickBot="1">
      <c r="A8" s="199"/>
      <c r="B8" s="199"/>
      <c r="C8" s="5" t="s">
        <v>10</v>
      </c>
      <c r="D8" s="11" t="s">
        <v>11</v>
      </c>
      <c r="E8" s="192"/>
    </row>
    <row r="9" spans="1:5" ht="31.5" customHeight="1">
      <c r="A9" s="3">
        <v>1</v>
      </c>
      <c r="B9" s="60" t="s">
        <v>75</v>
      </c>
      <c r="C9" s="61">
        <v>80</v>
      </c>
      <c r="D9" s="178">
        <v>82.5</v>
      </c>
      <c r="E9" s="161">
        <v>10</v>
      </c>
    </row>
    <row r="10" spans="1:5" ht="24" customHeight="1">
      <c r="A10" s="3">
        <v>2</v>
      </c>
      <c r="B10" s="60" t="s">
        <v>108</v>
      </c>
      <c r="C10" s="61">
        <v>200</v>
      </c>
      <c r="D10" s="178">
        <v>79.2</v>
      </c>
      <c r="E10" s="130">
        <v>49</v>
      </c>
    </row>
    <row r="11" spans="1:5" ht="26.25" customHeight="1">
      <c r="A11" s="3">
        <v>3</v>
      </c>
      <c r="B11" s="60" t="s">
        <v>64</v>
      </c>
      <c r="C11" s="61">
        <v>180</v>
      </c>
      <c r="D11" s="178">
        <v>95.4</v>
      </c>
      <c r="E11" s="132">
        <v>10</v>
      </c>
    </row>
    <row r="12" spans="1:5" ht="26.25" customHeight="1">
      <c r="A12" s="3">
        <v>4</v>
      </c>
      <c r="B12" s="60" t="s">
        <v>76</v>
      </c>
      <c r="C12" s="61">
        <v>100</v>
      </c>
      <c r="D12" s="178">
        <v>38</v>
      </c>
      <c r="E12" s="132">
        <v>10</v>
      </c>
    </row>
    <row r="13" spans="1:5" ht="26.25" customHeight="1">
      <c r="A13" s="3">
        <v>5</v>
      </c>
      <c r="B13" s="60" t="s">
        <v>44</v>
      </c>
      <c r="C13" s="61">
        <v>30</v>
      </c>
      <c r="D13" s="178">
        <v>71</v>
      </c>
      <c r="E13" s="132">
        <v>3</v>
      </c>
    </row>
    <row r="14" spans="1:5" ht="24.75" customHeight="1">
      <c r="A14" s="3">
        <v>6</v>
      </c>
      <c r="B14" s="60" t="s">
        <v>45</v>
      </c>
      <c r="C14" s="61">
        <v>20</v>
      </c>
      <c r="D14" s="178">
        <v>40.799999999999997</v>
      </c>
      <c r="E14" s="132">
        <v>3</v>
      </c>
    </row>
    <row r="15" spans="1:5" s="71" customFormat="1" ht="26.25" customHeight="1" thickBot="1">
      <c r="A15" s="72"/>
      <c r="B15" s="68" t="s">
        <v>46</v>
      </c>
      <c r="C15" s="69">
        <v>610</v>
      </c>
      <c r="D15" s="181">
        <v>407</v>
      </c>
      <c r="E15" s="70">
        <f>SUM(E9:E14)</f>
        <v>85</v>
      </c>
    </row>
    <row r="16" spans="1:5" ht="26.25" customHeight="1">
      <c r="A16" s="20"/>
      <c r="B16" s="20"/>
      <c r="C16" s="20"/>
      <c r="D16" s="20"/>
      <c r="E16" s="2"/>
    </row>
    <row r="17" spans="1:5" ht="26.25" customHeight="1">
      <c r="A17" s="205" t="s">
        <v>13</v>
      </c>
      <c r="B17" s="206"/>
      <c r="C17" s="206"/>
      <c r="D17" s="206"/>
      <c r="E17" s="2"/>
    </row>
    <row r="18" spans="1:5" ht="26.25" customHeight="1">
      <c r="A18" s="203" t="s">
        <v>7</v>
      </c>
      <c r="B18" s="215" t="s">
        <v>8</v>
      </c>
      <c r="C18" s="207" t="s">
        <v>9</v>
      </c>
      <c r="D18" s="202"/>
      <c r="E18" s="191" t="s">
        <v>99</v>
      </c>
    </row>
    <row r="19" spans="1:5" ht="47.25" thickBot="1">
      <c r="A19" s="199"/>
      <c r="B19" s="217"/>
      <c r="C19" s="27" t="s">
        <v>10</v>
      </c>
      <c r="D19" s="27" t="s">
        <v>11</v>
      </c>
      <c r="E19" s="192"/>
    </row>
    <row r="20" spans="1:5" ht="23.25">
      <c r="A20" s="36">
        <v>1</v>
      </c>
      <c r="B20" s="60" t="s">
        <v>77</v>
      </c>
      <c r="C20" s="65">
        <v>60</v>
      </c>
      <c r="D20" s="178">
        <v>37</v>
      </c>
      <c r="E20" s="226">
        <v>10</v>
      </c>
    </row>
    <row r="21" spans="1:5" ht="23.25">
      <c r="A21" s="36">
        <v>2</v>
      </c>
      <c r="B21" s="60" t="s">
        <v>78</v>
      </c>
      <c r="C21" s="61">
        <v>200</v>
      </c>
      <c r="D21" s="178">
        <v>107.3</v>
      </c>
      <c r="E21" s="227">
        <v>20</v>
      </c>
    </row>
    <row r="22" spans="1:5" ht="26.25" customHeight="1">
      <c r="A22" s="36">
        <v>3</v>
      </c>
      <c r="B22" s="60" t="s">
        <v>63</v>
      </c>
      <c r="C22" s="61">
        <v>150</v>
      </c>
      <c r="D22" s="178">
        <v>228.1</v>
      </c>
      <c r="E22" s="227">
        <v>37</v>
      </c>
    </row>
    <row r="23" spans="1:5" ht="45" customHeight="1">
      <c r="A23" s="36">
        <v>4</v>
      </c>
      <c r="B23" s="60" t="s">
        <v>101</v>
      </c>
      <c r="C23" s="65">
        <v>140</v>
      </c>
      <c r="D23" s="178">
        <v>69.099999999999994</v>
      </c>
      <c r="E23" s="227">
        <v>12</v>
      </c>
    </row>
    <row r="24" spans="1:5" ht="26.25" customHeight="1">
      <c r="A24" s="36">
        <v>5</v>
      </c>
      <c r="B24" s="60" t="s">
        <v>54</v>
      </c>
      <c r="C24" s="61">
        <v>200</v>
      </c>
      <c r="D24" s="64">
        <v>142.19999999999999</v>
      </c>
      <c r="E24" s="228">
        <v>10</v>
      </c>
    </row>
    <row r="25" spans="1:5" ht="26.25" customHeight="1">
      <c r="A25" s="36">
        <v>6</v>
      </c>
      <c r="B25" s="60" t="s">
        <v>44</v>
      </c>
      <c r="C25" s="61">
        <v>50</v>
      </c>
      <c r="D25" s="64">
        <v>118.4</v>
      </c>
      <c r="E25" s="227">
        <v>5</v>
      </c>
    </row>
    <row r="26" spans="1:5" ht="26.25" customHeight="1">
      <c r="A26" s="94">
        <v>7</v>
      </c>
      <c r="B26" s="60" t="s">
        <v>45</v>
      </c>
      <c r="C26" s="61">
        <v>30</v>
      </c>
      <c r="D26" s="64">
        <v>61.2</v>
      </c>
      <c r="E26" s="227">
        <v>4.5</v>
      </c>
    </row>
    <row r="27" spans="1:5" s="71" customFormat="1" ht="26.25" customHeight="1" thickBot="1">
      <c r="A27" s="95"/>
      <c r="B27" s="84" t="s">
        <v>46</v>
      </c>
      <c r="C27" s="96">
        <v>830</v>
      </c>
      <c r="D27" s="97">
        <f t="shared" ref="D27" si="0">SUM(D20:D26)</f>
        <v>763.30000000000007</v>
      </c>
      <c r="E27" s="229">
        <f>SUM(E20:E26)</f>
        <v>98.5</v>
      </c>
    </row>
    <row r="28" spans="1:5" ht="26.25" customHeight="1">
      <c r="A28" s="205" t="s">
        <v>14</v>
      </c>
      <c r="B28" s="206"/>
      <c r="C28" s="206"/>
      <c r="D28" s="206"/>
      <c r="E28" s="7"/>
    </row>
    <row r="29" spans="1:5" ht="26.25" customHeight="1">
      <c r="A29" s="203" t="s">
        <v>7</v>
      </c>
      <c r="B29" s="204" t="s">
        <v>8</v>
      </c>
      <c r="C29" s="194" t="s">
        <v>9</v>
      </c>
      <c r="D29" s="195"/>
      <c r="E29" s="191" t="s">
        <v>99</v>
      </c>
    </row>
    <row r="30" spans="1:5" ht="46.5">
      <c r="A30" s="199"/>
      <c r="B30" s="199"/>
      <c r="C30" s="5" t="s">
        <v>10</v>
      </c>
      <c r="D30" s="11" t="s">
        <v>11</v>
      </c>
      <c r="E30" s="192"/>
    </row>
    <row r="31" spans="1:5" ht="26.25" customHeight="1">
      <c r="A31" s="3">
        <v>1</v>
      </c>
      <c r="B31" s="31" t="s">
        <v>96</v>
      </c>
      <c r="C31" s="98" t="s">
        <v>114</v>
      </c>
      <c r="D31" s="178">
        <v>75</v>
      </c>
      <c r="E31" s="173">
        <v>39.72</v>
      </c>
    </row>
    <row r="32" spans="1:5" ht="23.25">
      <c r="A32" s="3">
        <v>2</v>
      </c>
      <c r="B32" s="99" t="s">
        <v>38</v>
      </c>
      <c r="C32" s="100" t="s">
        <v>22</v>
      </c>
      <c r="D32" s="178">
        <v>61.9</v>
      </c>
      <c r="E32" s="173">
        <v>10</v>
      </c>
    </row>
    <row r="33" spans="1:5" s="71" customFormat="1" ht="23.25" thickBot="1">
      <c r="A33" s="72"/>
      <c r="B33" s="68" t="s">
        <v>46</v>
      </c>
      <c r="C33" s="101">
        <v>350</v>
      </c>
      <c r="D33" s="181">
        <v>137</v>
      </c>
      <c r="E33" s="157">
        <f t="shared" ref="E33" si="1">SUM(E31:E32)</f>
        <v>49.72</v>
      </c>
    </row>
    <row r="34" spans="1:5" ht="23.25">
      <c r="A34" s="21"/>
      <c r="B34" s="21"/>
      <c r="C34" s="21"/>
      <c r="D34" s="21"/>
      <c r="E34" s="2"/>
    </row>
    <row r="35" spans="1:5" ht="23.25">
      <c r="A35" s="13"/>
      <c r="B35" s="12" t="s">
        <v>15</v>
      </c>
      <c r="C35" s="13"/>
      <c r="D35" s="13" t="s">
        <v>18</v>
      </c>
      <c r="E35" s="7"/>
    </row>
  </sheetData>
  <mergeCells count="16">
    <mergeCell ref="C4:D4"/>
    <mergeCell ref="A6:D6"/>
    <mergeCell ref="A7:A8"/>
    <mergeCell ref="B7:B8"/>
    <mergeCell ref="C7:D7"/>
    <mergeCell ref="E7:E8"/>
    <mergeCell ref="E18:E19"/>
    <mergeCell ref="E29:E30"/>
    <mergeCell ref="A28:D28"/>
    <mergeCell ref="A29:A30"/>
    <mergeCell ref="B29:B30"/>
    <mergeCell ref="C29:D29"/>
    <mergeCell ref="A17:D17"/>
    <mergeCell ref="A18:A19"/>
    <mergeCell ref="B18:B19"/>
    <mergeCell ref="C18:D18"/>
  </mergeCells>
  <pageMargins left="0.70866141732283472" right="0.70866141732283472" top="0.74803149606299213" bottom="0.74803149606299213" header="0" footer="0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60" workbookViewId="0">
      <selection activeCell="C24" sqref="C24"/>
    </sheetView>
  </sheetViews>
  <sheetFormatPr defaultColWidth="14.42578125" defaultRowHeight="15" customHeight="1"/>
  <cols>
    <col min="1" max="1" width="9.85546875" style="15" customWidth="1"/>
    <col min="2" max="2" width="76.140625" style="15" customWidth="1"/>
    <col min="3" max="3" width="23.140625" style="15" customWidth="1"/>
    <col min="4" max="4" width="21.7109375" style="15" customWidth="1"/>
    <col min="5" max="5" width="12.5703125" customWidth="1"/>
  </cols>
  <sheetData>
    <row r="1" spans="1:5" ht="26.25" customHeight="1">
      <c r="A1" s="17" t="s">
        <v>0</v>
      </c>
      <c r="B1" s="18"/>
      <c r="C1" s="17"/>
      <c r="D1" s="19" t="s">
        <v>1</v>
      </c>
      <c r="E1" s="1"/>
    </row>
    <row r="2" spans="1:5" ht="26.25" customHeight="1">
      <c r="A2" s="17" t="s">
        <v>2</v>
      </c>
      <c r="B2" s="18"/>
      <c r="C2" s="17"/>
      <c r="D2" s="19" t="s">
        <v>3</v>
      </c>
      <c r="E2" s="1"/>
    </row>
    <row r="3" spans="1:5" ht="26.25" customHeight="1">
      <c r="A3" s="17" t="s">
        <v>4</v>
      </c>
      <c r="B3" s="18"/>
      <c r="C3" s="17"/>
      <c r="D3" s="19" t="s">
        <v>5</v>
      </c>
      <c r="E3" s="1"/>
    </row>
    <row r="4" spans="1:5" ht="26.25" customHeight="1">
      <c r="A4" s="17" t="s">
        <v>28</v>
      </c>
      <c r="B4" s="18"/>
      <c r="C4" s="218" t="s">
        <v>28</v>
      </c>
      <c r="D4" s="206"/>
      <c r="E4" s="1"/>
    </row>
    <row r="5" spans="1:5" ht="26.25" customHeight="1">
      <c r="A5" s="17"/>
      <c r="B5" s="17"/>
      <c r="C5" s="17"/>
      <c r="D5" s="17"/>
      <c r="E5" s="1"/>
    </row>
    <row r="6" spans="1:5" ht="26.25" customHeight="1">
      <c r="A6" s="205" t="s">
        <v>6</v>
      </c>
      <c r="B6" s="206"/>
      <c r="C6" s="206"/>
      <c r="D6" s="206"/>
      <c r="E6" s="2"/>
    </row>
    <row r="7" spans="1:5" ht="26.25" customHeight="1">
      <c r="A7" s="203" t="s">
        <v>7</v>
      </c>
      <c r="B7" s="204" t="s">
        <v>8</v>
      </c>
      <c r="C7" s="207" t="s">
        <v>9</v>
      </c>
      <c r="D7" s="202"/>
      <c r="E7" s="191" t="s">
        <v>99</v>
      </c>
    </row>
    <row r="8" spans="1:5" ht="70.5" thickBot="1">
      <c r="A8" s="199"/>
      <c r="B8" s="199"/>
      <c r="C8" s="11" t="s">
        <v>10</v>
      </c>
      <c r="D8" s="11" t="s">
        <v>11</v>
      </c>
      <c r="E8" s="192"/>
    </row>
    <row r="9" spans="1:5" ht="23.25">
      <c r="A9" s="3">
        <v>1</v>
      </c>
      <c r="B9" s="60" t="s">
        <v>70</v>
      </c>
      <c r="C9" s="66">
        <v>60</v>
      </c>
      <c r="D9" s="178">
        <v>8.4</v>
      </c>
      <c r="E9" s="129">
        <v>10</v>
      </c>
    </row>
    <row r="10" spans="1:5" ht="24" customHeight="1">
      <c r="A10" s="3">
        <v>2</v>
      </c>
      <c r="B10" s="153" t="s">
        <v>103</v>
      </c>
      <c r="C10" s="154">
        <v>140</v>
      </c>
      <c r="D10" s="178">
        <v>55.2</v>
      </c>
      <c r="E10" s="130">
        <v>41.92</v>
      </c>
    </row>
    <row r="11" spans="1:5" ht="24" customHeight="1">
      <c r="A11" s="3">
        <v>3</v>
      </c>
      <c r="B11" s="158" t="s">
        <v>53</v>
      </c>
      <c r="C11" s="159">
        <v>150</v>
      </c>
      <c r="D11" s="178">
        <v>206</v>
      </c>
      <c r="E11" s="130">
        <v>20</v>
      </c>
    </row>
    <row r="12" spans="1:5" ht="26.25" customHeight="1">
      <c r="A12" s="3">
        <v>4</v>
      </c>
      <c r="B12" s="60" t="s">
        <v>79</v>
      </c>
      <c r="C12" s="61">
        <v>200</v>
      </c>
      <c r="D12" s="178">
        <v>121.6</v>
      </c>
      <c r="E12" s="132">
        <v>10</v>
      </c>
    </row>
    <row r="13" spans="1:5" ht="26.25" customHeight="1">
      <c r="A13" s="3">
        <v>5</v>
      </c>
      <c r="B13" s="60" t="s">
        <v>44</v>
      </c>
      <c r="C13" s="61">
        <v>20</v>
      </c>
      <c r="D13" s="178">
        <v>47.4</v>
      </c>
      <c r="E13" s="132">
        <v>2</v>
      </c>
    </row>
    <row r="14" spans="1:5" ht="26.25" customHeight="1">
      <c r="A14" s="3">
        <v>6</v>
      </c>
      <c r="B14" s="60" t="s">
        <v>45</v>
      </c>
      <c r="C14" s="61">
        <v>20</v>
      </c>
      <c r="D14" s="178">
        <v>40.799999999999997</v>
      </c>
      <c r="E14" s="132">
        <v>3</v>
      </c>
    </row>
    <row r="15" spans="1:5" s="71" customFormat="1" ht="26.25" customHeight="1" thickBot="1">
      <c r="A15" s="72"/>
      <c r="B15" s="68" t="s">
        <v>46</v>
      </c>
      <c r="C15" s="69">
        <f t="shared" ref="C15" si="0">SUM(C9:C14)</f>
        <v>590</v>
      </c>
      <c r="D15" s="181">
        <v>479.4</v>
      </c>
      <c r="E15" s="70">
        <f t="shared" ref="E15" si="1">SUM(E9:E14)</f>
        <v>86.92</v>
      </c>
    </row>
    <row r="16" spans="1:5" ht="26.25" customHeight="1">
      <c r="A16" s="20"/>
      <c r="B16" s="20"/>
      <c r="C16" s="20"/>
      <c r="D16" s="20"/>
      <c r="E16" s="2"/>
    </row>
    <row r="17" spans="1:5" ht="26.25" customHeight="1">
      <c r="A17" s="205" t="s">
        <v>13</v>
      </c>
      <c r="B17" s="206"/>
      <c r="C17" s="206"/>
      <c r="D17" s="206"/>
      <c r="E17" s="2"/>
    </row>
    <row r="18" spans="1:5" ht="15.75">
      <c r="A18" s="203" t="s">
        <v>7</v>
      </c>
      <c r="B18" s="204" t="s">
        <v>8</v>
      </c>
      <c r="C18" s="194" t="s">
        <v>9</v>
      </c>
      <c r="D18" s="195"/>
      <c r="E18" s="191" t="s">
        <v>99</v>
      </c>
    </row>
    <row r="19" spans="1:5" ht="70.5" thickBot="1">
      <c r="A19" s="199"/>
      <c r="B19" s="199"/>
      <c r="C19" s="5" t="s">
        <v>10</v>
      </c>
      <c r="D19" s="11" t="s">
        <v>11</v>
      </c>
      <c r="E19" s="192"/>
    </row>
    <row r="20" spans="1:5" ht="23.25">
      <c r="A20" s="3">
        <v>1</v>
      </c>
      <c r="B20" s="58" t="s">
        <v>47</v>
      </c>
      <c r="C20" s="59">
        <v>60</v>
      </c>
      <c r="D20" s="178">
        <v>71.400000000000006</v>
      </c>
      <c r="E20" s="129">
        <v>10</v>
      </c>
    </row>
    <row r="21" spans="1:5" ht="26.25" customHeight="1">
      <c r="A21" s="3">
        <v>2</v>
      </c>
      <c r="B21" s="60" t="s">
        <v>80</v>
      </c>
      <c r="C21" s="61">
        <v>200</v>
      </c>
      <c r="D21" s="178">
        <v>95.3</v>
      </c>
      <c r="E21" s="132">
        <v>20</v>
      </c>
    </row>
    <row r="22" spans="1:5" ht="30" customHeight="1">
      <c r="A22" s="3">
        <v>3</v>
      </c>
      <c r="B22" s="60" t="s">
        <v>104</v>
      </c>
      <c r="C22" s="61">
        <v>200</v>
      </c>
      <c r="D22" s="178">
        <v>64.7</v>
      </c>
      <c r="E22" s="130">
        <v>49</v>
      </c>
    </row>
    <row r="23" spans="1:5" ht="26.25" customHeight="1">
      <c r="A23" s="3">
        <v>4</v>
      </c>
      <c r="B23" s="60" t="s">
        <v>81</v>
      </c>
      <c r="C23" s="61">
        <v>200</v>
      </c>
      <c r="D23" s="178">
        <v>61.6</v>
      </c>
      <c r="E23" s="132">
        <v>10</v>
      </c>
    </row>
    <row r="24" spans="1:5" ht="26.25" customHeight="1">
      <c r="A24" s="3">
        <v>5</v>
      </c>
      <c r="B24" s="92" t="s">
        <v>58</v>
      </c>
      <c r="C24" s="93">
        <v>200</v>
      </c>
      <c r="D24" s="178">
        <v>0.5</v>
      </c>
      <c r="E24" s="132">
        <v>25</v>
      </c>
    </row>
    <row r="25" spans="1:5" ht="26.25" customHeight="1">
      <c r="A25" s="3">
        <v>6</v>
      </c>
      <c r="B25" s="60" t="s">
        <v>43</v>
      </c>
      <c r="C25" s="61">
        <v>120</v>
      </c>
      <c r="D25" s="178">
        <v>56.4</v>
      </c>
      <c r="E25" s="132">
        <v>12</v>
      </c>
    </row>
    <row r="26" spans="1:5" ht="26.25" customHeight="1">
      <c r="A26" s="3">
        <v>7</v>
      </c>
      <c r="B26" s="60" t="s">
        <v>44</v>
      </c>
      <c r="C26" s="61">
        <v>50</v>
      </c>
      <c r="D26" s="178">
        <v>118.4</v>
      </c>
      <c r="E26" s="132">
        <v>5</v>
      </c>
    </row>
    <row r="27" spans="1:5" ht="26.25" customHeight="1">
      <c r="A27" s="3">
        <v>8</v>
      </c>
      <c r="B27" s="60" t="s">
        <v>45</v>
      </c>
      <c r="C27" s="61">
        <v>30</v>
      </c>
      <c r="D27" s="178">
        <v>61.2</v>
      </c>
      <c r="E27" s="132">
        <v>4.5</v>
      </c>
    </row>
    <row r="28" spans="1:5" s="71" customFormat="1" ht="26.25" customHeight="1" thickBot="1">
      <c r="A28" s="72"/>
      <c r="B28" s="68" t="s">
        <v>46</v>
      </c>
      <c r="C28" s="69">
        <v>1060</v>
      </c>
      <c r="D28" s="181">
        <v>529.5</v>
      </c>
      <c r="E28" s="70">
        <f t="shared" ref="E28" si="2">SUM(E20:E27)</f>
        <v>135.5</v>
      </c>
    </row>
    <row r="29" spans="1:5" ht="26.25" customHeight="1">
      <c r="A29" s="20"/>
      <c r="B29" s="22"/>
      <c r="C29" s="22"/>
      <c r="D29" s="22"/>
      <c r="E29" s="2"/>
    </row>
    <row r="30" spans="1:5" ht="23.25">
      <c r="A30" s="205" t="s">
        <v>14</v>
      </c>
      <c r="B30" s="206"/>
      <c r="C30" s="206"/>
      <c r="D30" s="206"/>
      <c r="E30" s="2"/>
    </row>
    <row r="31" spans="1:5" ht="22.9" customHeight="1">
      <c r="A31" s="203" t="s">
        <v>7</v>
      </c>
      <c r="B31" s="204" t="s">
        <v>8</v>
      </c>
      <c r="C31" s="207" t="s">
        <v>9</v>
      </c>
      <c r="D31" s="221"/>
      <c r="E31" s="191" t="s">
        <v>99</v>
      </c>
    </row>
    <row r="32" spans="1:5" ht="69.75">
      <c r="A32" s="219"/>
      <c r="B32" s="220"/>
      <c r="C32" s="11" t="s">
        <v>10</v>
      </c>
      <c r="D32" s="11" t="s">
        <v>11</v>
      </c>
      <c r="E32" s="192"/>
    </row>
    <row r="33" spans="1:5" ht="23.25">
      <c r="A33" s="24">
        <v>1</v>
      </c>
      <c r="B33" s="31" t="s">
        <v>25</v>
      </c>
      <c r="C33" s="103" t="s">
        <v>97</v>
      </c>
      <c r="D33" s="178">
        <v>225.2</v>
      </c>
      <c r="E33" s="173">
        <v>25.72</v>
      </c>
    </row>
    <row r="34" spans="1:5" ht="23.25">
      <c r="A34" s="24">
        <v>2</v>
      </c>
      <c r="B34" s="99" t="s">
        <v>33</v>
      </c>
      <c r="C34" s="100" t="s">
        <v>22</v>
      </c>
      <c r="D34" s="178">
        <v>135.80000000000001</v>
      </c>
      <c r="E34" s="173">
        <v>10</v>
      </c>
    </row>
    <row r="35" spans="1:5" ht="23.25">
      <c r="A35" s="24">
        <v>3</v>
      </c>
      <c r="B35" s="31" t="s">
        <v>30</v>
      </c>
      <c r="C35" s="98">
        <v>35</v>
      </c>
      <c r="D35" s="178">
        <v>146</v>
      </c>
      <c r="E35" s="173">
        <v>14</v>
      </c>
    </row>
    <row r="36" spans="1:5" s="71" customFormat="1" ht="23.25" thickBot="1">
      <c r="A36" s="72"/>
      <c r="B36" s="68" t="s">
        <v>46</v>
      </c>
      <c r="C36" s="104">
        <v>300</v>
      </c>
      <c r="D36" s="181">
        <v>507</v>
      </c>
      <c r="E36" s="157">
        <f>E33+E34+E35</f>
        <v>49.72</v>
      </c>
    </row>
    <row r="37" spans="1:5" ht="15" customHeight="1">
      <c r="A37" s="13"/>
      <c r="B37" s="13"/>
      <c r="C37" s="13"/>
      <c r="D37" s="13"/>
    </row>
    <row r="38" spans="1:5" ht="15" customHeight="1">
      <c r="A38" s="13"/>
      <c r="B38" s="12" t="s">
        <v>15</v>
      </c>
      <c r="C38" s="13"/>
      <c r="D38" s="13"/>
    </row>
  </sheetData>
  <mergeCells count="16">
    <mergeCell ref="C4:D4"/>
    <mergeCell ref="A6:D6"/>
    <mergeCell ref="A7:A8"/>
    <mergeCell ref="B7:B8"/>
    <mergeCell ref="C7:D7"/>
    <mergeCell ref="E7:E8"/>
    <mergeCell ref="E18:E19"/>
    <mergeCell ref="E31:E32"/>
    <mergeCell ref="A31:A32"/>
    <mergeCell ref="B31:B32"/>
    <mergeCell ref="C31:D31"/>
    <mergeCell ref="A17:D17"/>
    <mergeCell ref="A18:A19"/>
    <mergeCell ref="B18:B19"/>
    <mergeCell ref="C18:D18"/>
    <mergeCell ref="A30:D30"/>
  </mergeCells>
  <pageMargins left="0.70866141732283472" right="0.70866141732283472" top="0.74803149606299213" bottom="0.74803149606299213" header="0" footer="0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60" workbookViewId="0">
      <selection activeCell="D23" sqref="D23"/>
    </sheetView>
  </sheetViews>
  <sheetFormatPr defaultColWidth="14.42578125" defaultRowHeight="15" customHeight="1"/>
  <cols>
    <col min="1" max="1" width="9.85546875" style="15" customWidth="1"/>
    <col min="2" max="2" width="58.85546875" style="15" customWidth="1"/>
    <col min="3" max="3" width="23.140625" style="91" customWidth="1"/>
    <col min="4" max="4" width="28.42578125" style="91" customWidth="1"/>
    <col min="5" max="5" width="12.5703125" customWidth="1"/>
  </cols>
  <sheetData>
    <row r="1" spans="1:5" ht="26.25" customHeight="1">
      <c r="A1" s="17" t="s">
        <v>0</v>
      </c>
      <c r="B1" s="18"/>
      <c r="C1" s="88"/>
      <c r="D1" s="88" t="s">
        <v>1</v>
      </c>
      <c r="E1" s="1"/>
    </row>
    <row r="2" spans="1:5" ht="26.25" customHeight="1">
      <c r="A2" s="17" t="s">
        <v>2</v>
      </c>
      <c r="B2" s="18"/>
      <c r="C2" s="88"/>
      <c r="D2" s="88" t="s">
        <v>3</v>
      </c>
      <c r="E2" s="1"/>
    </row>
    <row r="3" spans="1:5" ht="26.25" customHeight="1">
      <c r="A3" s="17" t="s">
        <v>4</v>
      </c>
      <c r="B3" s="18"/>
      <c r="C3" s="88"/>
      <c r="D3" s="88" t="s">
        <v>5</v>
      </c>
      <c r="E3" s="1"/>
    </row>
    <row r="4" spans="1:5" ht="26.25" customHeight="1">
      <c r="A4" s="17" t="s">
        <v>87</v>
      </c>
      <c r="B4" s="18"/>
      <c r="C4" s="224" t="s">
        <v>87</v>
      </c>
      <c r="D4" s="225"/>
      <c r="E4" s="1"/>
    </row>
    <row r="5" spans="1:5" ht="26.25" customHeight="1">
      <c r="A5" s="17"/>
      <c r="B5" s="17"/>
      <c r="C5" s="88"/>
      <c r="D5" s="88"/>
      <c r="E5" s="1"/>
    </row>
    <row r="6" spans="1:5" ht="26.25" customHeight="1">
      <c r="A6" s="205" t="s">
        <v>6</v>
      </c>
      <c r="B6" s="206"/>
      <c r="C6" s="206"/>
      <c r="D6" s="206"/>
      <c r="E6" s="2"/>
    </row>
    <row r="7" spans="1:5" ht="26.25" customHeight="1">
      <c r="A7" s="203" t="s">
        <v>7</v>
      </c>
      <c r="B7" s="215" t="s">
        <v>8</v>
      </c>
      <c r="C7" s="207" t="s">
        <v>9</v>
      </c>
      <c r="D7" s="223"/>
      <c r="E7" s="191" t="s">
        <v>99</v>
      </c>
    </row>
    <row r="8" spans="1:5" ht="47.25" thickBot="1">
      <c r="A8" s="199"/>
      <c r="B8" s="216"/>
      <c r="C8" s="11" t="s">
        <v>10</v>
      </c>
      <c r="D8" s="11" t="s">
        <v>11</v>
      </c>
      <c r="E8" s="192"/>
    </row>
    <row r="9" spans="1:5" s="81" customFormat="1" ht="37.5">
      <c r="A9" s="78">
        <v>1</v>
      </c>
      <c r="B9" s="58" t="s">
        <v>82</v>
      </c>
      <c r="C9" s="59">
        <v>170</v>
      </c>
      <c r="D9" s="178">
        <v>300.8</v>
      </c>
      <c r="E9" s="162">
        <v>27</v>
      </c>
    </row>
    <row r="10" spans="1:5" s="81" customFormat="1" ht="24" customHeight="1">
      <c r="A10" s="78">
        <v>2</v>
      </c>
      <c r="B10" s="43" t="s">
        <v>41</v>
      </c>
      <c r="C10" s="44">
        <v>20</v>
      </c>
      <c r="D10" s="178">
        <v>72.8</v>
      </c>
      <c r="E10" s="45">
        <v>20</v>
      </c>
    </row>
    <row r="11" spans="1:5" s="81" customFormat="1" ht="24" customHeight="1">
      <c r="A11" s="78">
        <v>3</v>
      </c>
      <c r="B11" s="60" t="s">
        <v>74</v>
      </c>
      <c r="C11" s="61">
        <v>200</v>
      </c>
      <c r="D11" s="178">
        <v>41.1</v>
      </c>
      <c r="E11" s="97">
        <v>10</v>
      </c>
    </row>
    <row r="12" spans="1:5" s="81" customFormat="1" ht="26.25" customHeight="1">
      <c r="A12" s="78">
        <v>4</v>
      </c>
      <c r="B12" s="60" t="s">
        <v>83</v>
      </c>
      <c r="C12" s="61">
        <v>50</v>
      </c>
      <c r="D12" s="178">
        <v>208.5</v>
      </c>
      <c r="E12" s="97">
        <f>6*50/15</f>
        <v>20</v>
      </c>
    </row>
    <row r="13" spans="1:5" s="81" customFormat="1" ht="26.25" customHeight="1">
      <c r="A13" s="82">
        <v>5</v>
      </c>
      <c r="B13" s="60" t="s">
        <v>44</v>
      </c>
      <c r="C13" s="61">
        <v>40</v>
      </c>
      <c r="D13" s="178">
        <v>94.7</v>
      </c>
      <c r="E13" s="97">
        <v>4</v>
      </c>
    </row>
    <row r="14" spans="1:5" s="81" customFormat="1" ht="26.25" customHeight="1">
      <c r="A14" s="82">
        <v>6</v>
      </c>
      <c r="B14" s="60" t="s">
        <v>45</v>
      </c>
      <c r="C14" s="61">
        <v>20</v>
      </c>
      <c r="D14" s="178">
        <v>40.799999999999997</v>
      </c>
      <c r="E14" s="97">
        <v>3</v>
      </c>
    </row>
    <row r="15" spans="1:5" s="86" customFormat="1" ht="26.25" customHeight="1" thickBot="1">
      <c r="A15" s="83"/>
      <c r="B15" s="84" t="s">
        <v>46</v>
      </c>
      <c r="C15" s="85">
        <v>500</v>
      </c>
      <c r="D15" s="181">
        <v>758.7</v>
      </c>
      <c r="E15" s="70">
        <f t="shared" ref="E15" si="0">SUM(E9:E14)</f>
        <v>84</v>
      </c>
    </row>
    <row r="16" spans="1:5" ht="26.25" customHeight="1">
      <c r="A16" s="205" t="s">
        <v>13</v>
      </c>
      <c r="B16" s="206"/>
      <c r="C16" s="206"/>
      <c r="D16" s="206"/>
      <c r="E16" s="2"/>
    </row>
    <row r="17" spans="1:5" ht="26.25" customHeight="1">
      <c r="A17" s="203" t="s">
        <v>7</v>
      </c>
      <c r="B17" s="215" t="s">
        <v>8</v>
      </c>
      <c r="C17" s="207" t="s">
        <v>9</v>
      </c>
      <c r="D17" s="223"/>
      <c r="E17" s="191" t="s">
        <v>99</v>
      </c>
    </row>
    <row r="18" spans="1:5" ht="47.25" thickBot="1">
      <c r="A18" s="199"/>
      <c r="B18" s="216"/>
      <c r="C18" s="11" t="s">
        <v>10</v>
      </c>
      <c r="D18" s="11" t="s">
        <v>11</v>
      </c>
      <c r="E18" s="192"/>
    </row>
    <row r="19" spans="1:5" s="81" customFormat="1" ht="50.25" customHeight="1">
      <c r="A19" s="78">
        <v>1</v>
      </c>
      <c r="B19" s="79" t="s">
        <v>84</v>
      </c>
      <c r="C19" s="80">
        <v>60</v>
      </c>
      <c r="D19" s="178">
        <v>58.8</v>
      </c>
      <c r="E19" s="163">
        <v>10</v>
      </c>
    </row>
    <row r="20" spans="1:5" s="81" customFormat="1" ht="27.75" customHeight="1">
      <c r="A20" s="78">
        <v>2</v>
      </c>
      <c r="B20" s="60" t="s">
        <v>56</v>
      </c>
      <c r="C20" s="61">
        <v>200</v>
      </c>
      <c r="D20" s="178">
        <v>115.5</v>
      </c>
      <c r="E20" s="97">
        <v>20</v>
      </c>
    </row>
    <row r="21" spans="1:5" s="81" customFormat="1" ht="42.75" customHeight="1">
      <c r="A21" s="78">
        <v>3</v>
      </c>
      <c r="B21" s="31" t="s">
        <v>109</v>
      </c>
      <c r="C21" s="65">
        <v>140</v>
      </c>
      <c r="D21" s="178">
        <v>64.7</v>
      </c>
      <c r="E21" s="64">
        <v>47.92</v>
      </c>
    </row>
    <row r="22" spans="1:5" s="81" customFormat="1" ht="30" customHeight="1">
      <c r="A22" s="78">
        <v>4</v>
      </c>
      <c r="B22" s="60" t="s">
        <v>89</v>
      </c>
      <c r="C22" s="62">
        <v>150</v>
      </c>
      <c r="D22" s="178">
        <v>267.2</v>
      </c>
      <c r="E22" s="148">
        <v>20</v>
      </c>
    </row>
    <row r="23" spans="1:5" s="81" customFormat="1" ht="30" customHeight="1">
      <c r="A23" s="78">
        <v>5</v>
      </c>
      <c r="B23" s="60" t="s">
        <v>72</v>
      </c>
      <c r="C23" s="61">
        <v>180</v>
      </c>
      <c r="D23" s="178">
        <v>142.19999999999999</v>
      </c>
      <c r="E23" s="97">
        <v>10</v>
      </c>
    </row>
    <row r="24" spans="1:5" s="81" customFormat="1" ht="30" customHeight="1">
      <c r="A24" s="78">
        <v>6</v>
      </c>
      <c r="B24" s="60" t="s">
        <v>44</v>
      </c>
      <c r="C24" s="61">
        <v>50</v>
      </c>
      <c r="D24" s="178">
        <v>118.4</v>
      </c>
      <c r="E24" s="97">
        <v>5</v>
      </c>
    </row>
    <row r="25" spans="1:5" s="81" customFormat="1" ht="30" customHeight="1">
      <c r="A25" s="78">
        <v>7</v>
      </c>
      <c r="B25" s="60" t="s">
        <v>45</v>
      </c>
      <c r="C25" s="61">
        <v>30</v>
      </c>
      <c r="D25" s="178">
        <v>61.2</v>
      </c>
      <c r="E25" s="164">
        <v>4.5</v>
      </c>
    </row>
    <row r="26" spans="1:5" s="86" customFormat="1" ht="26.25" customHeight="1" thickBot="1">
      <c r="A26" s="87"/>
      <c r="B26" s="68" t="s">
        <v>46</v>
      </c>
      <c r="C26" s="69">
        <v>810</v>
      </c>
      <c r="D26" s="181">
        <v>828</v>
      </c>
      <c r="E26" s="70">
        <f t="shared" ref="E26" si="1">SUM(E19:E25)</f>
        <v>117.42</v>
      </c>
    </row>
    <row r="27" spans="1:5" ht="26.25" customHeight="1">
      <c r="A27" s="22"/>
      <c r="B27" s="22"/>
      <c r="C27" s="89"/>
      <c r="D27" s="89"/>
      <c r="E27" s="2"/>
    </row>
    <row r="28" spans="1:5" ht="26.25" customHeight="1">
      <c r="A28" s="205" t="s">
        <v>14</v>
      </c>
      <c r="B28" s="206"/>
      <c r="C28" s="206"/>
      <c r="D28" s="206"/>
      <c r="E28" s="7"/>
    </row>
    <row r="29" spans="1:5" ht="26.25" customHeight="1">
      <c r="A29" s="203" t="s">
        <v>7</v>
      </c>
      <c r="B29" s="204" t="s">
        <v>8</v>
      </c>
      <c r="C29" s="194" t="s">
        <v>9</v>
      </c>
      <c r="D29" s="222"/>
      <c r="E29" s="191" t="s">
        <v>99</v>
      </c>
    </row>
    <row r="30" spans="1:5" ht="46.5">
      <c r="A30" s="199"/>
      <c r="B30" s="199"/>
      <c r="C30" s="5" t="s">
        <v>10</v>
      </c>
      <c r="D30" s="11" t="s">
        <v>11</v>
      </c>
      <c r="E30" s="192"/>
    </row>
    <row r="31" spans="1:5" ht="26.25" customHeight="1">
      <c r="A31" s="3">
        <v>1</v>
      </c>
      <c r="B31" s="105" t="s">
        <v>19</v>
      </c>
      <c r="C31" s="98">
        <v>150</v>
      </c>
      <c r="D31" s="178">
        <v>176.3</v>
      </c>
      <c r="E31" s="173">
        <v>39.72</v>
      </c>
    </row>
    <row r="32" spans="1:5" ht="26.25" customHeight="1">
      <c r="A32" s="3">
        <v>2</v>
      </c>
      <c r="B32" s="99" t="s">
        <v>39</v>
      </c>
      <c r="C32" s="106">
        <v>200</v>
      </c>
      <c r="D32" s="178">
        <v>146.6</v>
      </c>
      <c r="E32" s="173">
        <v>10</v>
      </c>
    </row>
    <row r="33" spans="1:5" s="71" customFormat="1" ht="26.25" customHeight="1" thickBot="1">
      <c r="A33" s="72"/>
      <c r="B33" s="68" t="s">
        <v>46</v>
      </c>
      <c r="C33" s="101">
        <f t="shared" ref="C33:E33" si="2">SUM(C31:C32)</f>
        <v>350</v>
      </c>
      <c r="D33" s="181">
        <v>323</v>
      </c>
      <c r="E33" s="157">
        <f t="shared" si="2"/>
        <v>49.72</v>
      </c>
    </row>
    <row r="34" spans="1:5" ht="23.25">
      <c r="A34" s="13"/>
      <c r="B34" s="12"/>
      <c r="C34" s="90"/>
      <c r="D34" s="90"/>
      <c r="E34" s="7"/>
    </row>
    <row r="35" spans="1:5" ht="23.25">
      <c r="A35" s="13"/>
      <c r="B35" s="12" t="s">
        <v>15</v>
      </c>
      <c r="C35" s="90"/>
      <c r="D35" s="90"/>
      <c r="E35" s="7"/>
    </row>
  </sheetData>
  <mergeCells count="16">
    <mergeCell ref="C4:D4"/>
    <mergeCell ref="A6:D6"/>
    <mergeCell ref="A7:A8"/>
    <mergeCell ref="B7:B8"/>
    <mergeCell ref="C7:D7"/>
    <mergeCell ref="E7:E8"/>
    <mergeCell ref="E17:E18"/>
    <mergeCell ref="E29:E30"/>
    <mergeCell ref="A28:D28"/>
    <mergeCell ref="A29:A30"/>
    <mergeCell ref="B29:B30"/>
    <mergeCell ref="C29:D29"/>
    <mergeCell ref="A16:D16"/>
    <mergeCell ref="A17:A18"/>
    <mergeCell ref="B17:B18"/>
    <mergeCell ref="C17:D17"/>
  </mergeCells>
  <pageMargins left="0.70866141732283472" right="0.70866141732283472" top="0.74803149606299213" bottom="0.7480314960629921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1д 1н</vt:lpstr>
      <vt:lpstr>2д 1н</vt:lpstr>
      <vt:lpstr>3д 1н</vt:lpstr>
      <vt:lpstr>4д 1н</vt:lpstr>
      <vt:lpstr>5д 1н</vt:lpstr>
      <vt:lpstr>6д 2н</vt:lpstr>
      <vt:lpstr>7д 2н</vt:lpstr>
      <vt:lpstr>8д 2н</vt:lpstr>
      <vt:lpstr>9д 2н</vt:lpstr>
      <vt:lpstr>10 д 2н</vt:lpstr>
      <vt:lpstr>'1д 1н'!Область_печати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User</cp:lastModifiedBy>
  <cp:lastPrinted>2023-02-14T08:55:20Z</cp:lastPrinted>
  <dcterms:created xsi:type="dcterms:W3CDTF">2023-01-05T05:12:39Z</dcterms:created>
  <dcterms:modified xsi:type="dcterms:W3CDTF">2023-02-14T08:55:24Z</dcterms:modified>
</cp:coreProperties>
</file>